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firstSheet="1" activeTab="1"/>
  </bookViews>
  <sheets>
    <sheet name="Sheet1" sheetId="1" state="hidden" r:id="rId1"/>
    <sheet name="Sheet2" sheetId="2" r:id="rId2"/>
    <sheet name="Sheet3" sheetId="3" r:id="rId3"/>
  </sheets>
  <definedNames>
    <definedName name="_xlnm._FilterDatabase" localSheetId="0" hidden="1">Sheet1!$A$5:$L$227</definedName>
    <definedName name="_xlnm._FilterDatabase" localSheetId="1" hidden="1">Sheet2!$A$5:$N$175</definedName>
  </definedNames>
  <calcPr calcId="124519" calcMode="manual"/>
</workbook>
</file>

<file path=xl/calcChain.xml><?xml version="1.0" encoding="utf-8"?>
<calcChain xmlns="http://schemas.openxmlformats.org/spreadsheetml/2006/main">
  <c r="F173" i="2"/>
  <c r="F172"/>
  <c r="F112"/>
  <c r="F82"/>
  <c r="F165" l="1"/>
  <c r="F73"/>
  <c r="F125"/>
  <c r="F47" l="1"/>
  <c r="F28"/>
  <c r="F19"/>
  <c r="F22"/>
  <c r="F15"/>
  <c r="F148" l="1"/>
  <c r="F142"/>
  <c r="F86"/>
  <c r="F58"/>
  <c r="F19" i="1"/>
  <c r="F18"/>
  <c r="F14"/>
  <c r="F12"/>
  <c r="F11"/>
  <c r="F10"/>
  <c r="F9"/>
  <c r="F8"/>
  <c r="F7"/>
  <c r="F6"/>
</calcChain>
</file>

<file path=xl/sharedStrings.xml><?xml version="1.0" encoding="utf-8"?>
<sst xmlns="http://schemas.openxmlformats.org/spreadsheetml/2006/main" count="2122" uniqueCount="776">
  <si>
    <t>SWAMI VIVEKANAND SUBHARTI UNIVERSITY, MEERUT</t>
  </si>
  <si>
    <t>DEPARTMENT OF EDUCATION, FACULTY OF EDUCATION</t>
  </si>
  <si>
    <t>SL.NO</t>
  </si>
  <si>
    <t>NAME OF STUDENT</t>
  </si>
  <si>
    <t>STUDENTS DETAILS  SESSION 2019-2020</t>
  </si>
  <si>
    <t>CLASS</t>
  </si>
  <si>
    <t>ENROLLMENT NO</t>
  </si>
  <si>
    <t>SHILPA RANI</t>
  </si>
  <si>
    <t>KOMAL YADAV</t>
  </si>
  <si>
    <t>IMRAN KHAN</t>
  </si>
  <si>
    <t>SHANTANU CHAUHAN</t>
  </si>
  <si>
    <t>UJJWAL SAHRAWAT</t>
  </si>
  <si>
    <t>MEGHA POONIA</t>
  </si>
  <si>
    <t>KM SARAH FARRUKH</t>
  </si>
  <si>
    <t>BHAVANA SINGH</t>
  </si>
  <si>
    <t>RANCHI</t>
  </si>
  <si>
    <t>VAIBHAV</t>
  </si>
  <si>
    <t>PRIYA SOM</t>
  </si>
  <si>
    <t>CHETNA RANI</t>
  </si>
  <si>
    <t>SHUBHI AGARWAL</t>
  </si>
  <si>
    <t>POOJA LOHIYA</t>
  </si>
  <si>
    <t>RAHUL PANWAR</t>
  </si>
  <si>
    <t>YOGITA TYAGI</t>
  </si>
  <si>
    <t>SONAL GHANSAL</t>
  </si>
  <si>
    <t>KHUSHBU TYAGI</t>
  </si>
  <si>
    <t>SHIPRA SALONI</t>
  </si>
  <si>
    <t>PRANEET SHAWARN</t>
  </si>
  <si>
    <t>SUPRIYA KUMARI</t>
  </si>
  <si>
    <t>RENU</t>
  </si>
  <si>
    <t>HARSHVARDHAN</t>
  </si>
  <si>
    <t>RAKSHIT KUMAR</t>
  </si>
  <si>
    <t>PADUM KANT MISHRA</t>
  </si>
  <si>
    <t>MANISHA</t>
  </si>
  <si>
    <t>VIDUSHI RASTOGI</t>
  </si>
  <si>
    <t>SOURABH SIROHI</t>
  </si>
  <si>
    <t>KAJAL DEVI</t>
  </si>
  <si>
    <t>NANCY BAMAL</t>
  </si>
  <si>
    <t>DEEPAK KUMAR</t>
  </si>
  <si>
    <t>KUMARI NANCY</t>
  </si>
  <si>
    <t>ARTI SHARMA</t>
  </si>
  <si>
    <t>VIPIN KUMAR SIROHI</t>
  </si>
  <si>
    <t>VISHVENDRA CHAUDHARY</t>
  </si>
  <si>
    <t>PARUL PUNDIR</t>
  </si>
  <si>
    <t>SUSHMA YADAV</t>
  </si>
  <si>
    <t>HIBU MONIYA</t>
  </si>
  <si>
    <t>JYOTI TEOTIA</t>
  </si>
  <si>
    <t>POOJA NEHRA</t>
  </si>
  <si>
    <t>SIMRAN GULATI</t>
  </si>
  <si>
    <t>ANCHAL RANA</t>
  </si>
  <si>
    <t>PARVEZ MALIK</t>
  </si>
  <si>
    <t>VARSHA CHOUDHARY</t>
  </si>
  <si>
    <t>ASHISH OJHA</t>
  </si>
  <si>
    <t>KARAN SINGH</t>
  </si>
  <si>
    <t xml:space="preserve">PRIYANKA </t>
  </si>
  <si>
    <t>ABHILASHA CHAUHAN</t>
  </si>
  <si>
    <t>AZRA</t>
  </si>
  <si>
    <t>KM. ANSHU  RANA</t>
  </si>
  <si>
    <t>MOHD. FARMAN</t>
  </si>
  <si>
    <t>ISHANT SHARMA</t>
  </si>
  <si>
    <t>DHRUV SHARMA</t>
  </si>
  <si>
    <t>NAVJOT</t>
  </si>
  <si>
    <t>FATHER NAME</t>
  </si>
  <si>
    <t>MADAN PAL</t>
  </si>
  <si>
    <t>VIRENDRA SINGH YADAV</t>
  </si>
  <si>
    <t>SHANSAR POONIA</t>
  </si>
  <si>
    <t>SHAMSHER ALI</t>
  </si>
  <si>
    <t>SURENDRA KUMAR</t>
  </si>
  <si>
    <t>FARRUKH SUHAIL</t>
  </si>
  <si>
    <t>RAVINDRA KUMAR</t>
  </si>
  <si>
    <t>Ujjwal Sahrawat</t>
  </si>
  <si>
    <t>Yogendra Kumar</t>
  </si>
  <si>
    <t>Yogita tyagi</t>
  </si>
  <si>
    <t>Devendra tyagi</t>
  </si>
  <si>
    <t>LOVE KUMAR</t>
  </si>
  <si>
    <t>KM. CHETNA RANI</t>
  </si>
  <si>
    <t>GAUTAM</t>
  </si>
  <si>
    <t>MANOJ KUMAR</t>
  </si>
  <si>
    <t>PUSHKAR KUMAR THAKUR</t>
  </si>
  <si>
    <t>Shipra Saloni</t>
  </si>
  <si>
    <t>Om Prakash Prasad</t>
  </si>
  <si>
    <t>KM. RANCHI</t>
  </si>
  <si>
    <t>BRIJPAL</t>
  </si>
  <si>
    <t>ANIL KUMAR</t>
  </si>
  <si>
    <t>HARENDRA SINGH</t>
  </si>
  <si>
    <t>ANIL KUMAR GHANSAL</t>
  </si>
  <si>
    <t>SANJAY SOM</t>
  </si>
  <si>
    <t>KM KHUSHBU TYAGI</t>
  </si>
  <si>
    <t>AVNISH KUMAR TYAGI</t>
  </si>
  <si>
    <t>ANAND PRAKASH</t>
  </si>
  <si>
    <t>KM MANISHA</t>
  </si>
  <si>
    <t>TILAK RAM</t>
  </si>
  <si>
    <t>ALOK RASTOGI</t>
  </si>
  <si>
    <t>VINOD PUNDIR</t>
  </si>
  <si>
    <t>PREM SINGH YADAV</t>
  </si>
  <si>
    <t>YOGITA KUMARI</t>
  </si>
  <si>
    <t>SHYAM BHADUR SINGH</t>
  </si>
  <si>
    <t>HIBU MONYA</t>
  </si>
  <si>
    <t>HIBU OKO</t>
  </si>
  <si>
    <t>SUMAN KUMARI</t>
  </si>
  <si>
    <t>RAMASHISH CHOUDHARY</t>
  </si>
  <si>
    <t>SEEMA KUMARI</t>
  </si>
  <si>
    <t>RAMREKHA SAHANI</t>
  </si>
  <si>
    <t>ABHILASHA KUMARI</t>
  </si>
  <si>
    <t>RAJ KISHOR</t>
  </si>
  <si>
    <t>MURARI PANDIT</t>
  </si>
  <si>
    <t>BIRENDRA PANDIT</t>
  </si>
  <si>
    <t>NARESH PAL SINGH</t>
  </si>
  <si>
    <t>KARUNESH KUMAR MISHRA</t>
  </si>
  <si>
    <t>KULDEEP SINGH</t>
  </si>
  <si>
    <t>DHANANJAY SINGH</t>
  </si>
  <si>
    <t>KM ANCHAL RANA</t>
  </si>
  <si>
    <t>IJENDRA RANA</t>
  </si>
  <si>
    <t>KM. KAJAL DEVI</t>
  </si>
  <si>
    <t>BIJENDER</t>
  </si>
  <si>
    <t>SHRUTI KUMARI</t>
  </si>
  <si>
    <t>SHYAMANAND MISHRA</t>
  </si>
  <si>
    <t>SHARDA KUMARI</t>
  </si>
  <si>
    <t>BEENITA KUMARI</t>
  </si>
  <si>
    <t>VIJAY KUMAR JHA</t>
  </si>
  <si>
    <t>PINKEE KUMARI</t>
  </si>
  <si>
    <t>DASHI MAHTO</t>
  </si>
  <si>
    <t>ANITA KUMARI</t>
  </si>
  <si>
    <t>HIRA LAL SAH</t>
  </si>
  <si>
    <t>RADHA KUMARI</t>
  </si>
  <si>
    <t>MITHILESH SAHNI</t>
  </si>
  <si>
    <t>PUNAM KUMARI</t>
  </si>
  <si>
    <t>SURESH PRASAD YADAV</t>
  </si>
  <si>
    <t>RAKESH KUMAR THAKUR</t>
  </si>
  <si>
    <t>KUSHESWAR THAKUR</t>
  </si>
  <si>
    <t>BABLU KUMAR YADAV</t>
  </si>
  <si>
    <t>UPENDRA YADAV</t>
  </si>
  <si>
    <t>SANJEEV KUMAR</t>
  </si>
  <si>
    <t>ASHOK KUMAR</t>
  </si>
  <si>
    <t>SUNIL KUMAR</t>
  </si>
  <si>
    <t>KM ARTI SHARMA</t>
  </si>
  <si>
    <t>SURENDRA SHARMA</t>
  </si>
  <si>
    <t>RAJU SINGH</t>
  </si>
  <si>
    <t>CHAMAN SINGH</t>
  </si>
  <si>
    <t>VISHAL KUMAR JHA</t>
  </si>
  <si>
    <t>ARUN KUMAR JHA</t>
  </si>
  <si>
    <t>ASHUTOSH KUMAR MISHRA</t>
  </si>
  <si>
    <t>SURYA KANT MISHRA</t>
  </si>
  <si>
    <t>RUPAM KUMARI</t>
  </si>
  <si>
    <t>HARI NANDAN PD SAHNI</t>
  </si>
  <si>
    <t>SAVITRI DEVI</t>
  </si>
  <si>
    <t>DINESH MISHRA</t>
  </si>
  <si>
    <t>JAYANTI KUMARI</t>
  </si>
  <si>
    <t>LADDU THAKUR</t>
  </si>
  <si>
    <t>PRIYANKA KUMARI</t>
  </si>
  <si>
    <t>ANANT NARAYAN JHA</t>
  </si>
  <si>
    <t>NARENDER KUMAR</t>
  </si>
  <si>
    <t>NIRANJAN OJHA</t>
  </si>
  <si>
    <t>AMIT KUMAR</t>
  </si>
  <si>
    <t>RISHIPAL SINGH</t>
  </si>
  <si>
    <t>PRIYANKA</t>
  </si>
  <si>
    <t>RAMESHWAR PRASAD</t>
  </si>
  <si>
    <t>LAL KUMARI</t>
  </si>
  <si>
    <t>DOMI MANDAL</t>
  </si>
  <si>
    <t>JAMALUDDIN</t>
  </si>
  <si>
    <t>AVDHESH KUMAR</t>
  </si>
  <si>
    <t>KM AZRA</t>
  </si>
  <si>
    <t>MUJEEB NAWAZ</t>
  </si>
  <si>
    <t>KM. ANSHU RANA</t>
  </si>
  <si>
    <t>PARMENDRA RANA</t>
  </si>
  <si>
    <t>MOHD FARMAN</t>
  </si>
  <si>
    <t>MOHD YUSUF</t>
  </si>
  <si>
    <t>RANJEET SHARMA</t>
  </si>
  <si>
    <t>RAJ KUMAR GULATI</t>
  </si>
  <si>
    <t>AMARNATH KUMAR</t>
  </si>
  <si>
    <t>YOGENDRA SAHU</t>
  </si>
  <si>
    <t>OM SINGH</t>
  </si>
  <si>
    <t>VINOD</t>
  </si>
  <si>
    <t>NITU KUMARI</t>
  </si>
  <si>
    <t>CHANDRA KISHOR YADAV</t>
  </si>
  <si>
    <t>MADHURI JHA</t>
  </si>
  <si>
    <t>RABINDRA JHA</t>
  </si>
  <si>
    <t>RAJA THAKUR</t>
  </si>
  <si>
    <t>BIHARJ THAKUR</t>
  </si>
  <si>
    <t>NATASHA KUMARI</t>
  </si>
  <si>
    <t>ARUN GARURAV</t>
  </si>
  <si>
    <t>NIWEDITA SHREE</t>
  </si>
  <si>
    <t>RAJESH KUMAR BHAGAT</t>
  </si>
  <si>
    <t>SATYA NARAYAN YADAV</t>
  </si>
  <si>
    <t>SUDHIR KUMAR</t>
  </si>
  <si>
    <t>AKHILESH SINGH</t>
  </si>
  <si>
    <t>ANURADHA KUMARI</t>
  </si>
  <si>
    <t>SHIV NARAYAN SAH</t>
  </si>
  <si>
    <t>KANAK KUMARI</t>
  </si>
  <si>
    <t>ARUN KUMAR SINGH</t>
  </si>
  <si>
    <t>NUTAN KUMARI</t>
  </si>
  <si>
    <t>DINESH YADAV</t>
  </si>
  <si>
    <t>MUKESH KUAMR MANDAL</t>
  </si>
  <si>
    <t>ARJUN MANDAL</t>
  </si>
  <si>
    <t>SURESH KUMAR SINGH</t>
  </si>
  <si>
    <t>JAGBIR SINGH</t>
  </si>
  <si>
    <t>SHIV KUMAR SAH</t>
  </si>
  <si>
    <t>RAJESHWAR SAH</t>
  </si>
  <si>
    <t>ANKITA KUMARI</t>
  </si>
  <si>
    <t>NIDHI KUMARI</t>
  </si>
  <si>
    <t>DILEEP KUMAR</t>
  </si>
  <si>
    <t>LILA KUMARI</t>
  </si>
  <si>
    <t>PAHARI DAS</t>
  </si>
  <si>
    <t>KUAMRI JYOTI ANAND</t>
  </si>
  <si>
    <t>VINOD KUMAR ANAND</t>
  </si>
  <si>
    <t>DEEPAK KUMAR YADAV</t>
  </si>
  <si>
    <t>ENGLESH YADAV</t>
  </si>
  <si>
    <t>NANDLAL RAY</t>
  </si>
  <si>
    <t>SUNAINA KUMARI</t>
  </si>
  <si>
    <t>LAL BAHADUR MUKHIYA</t>
  </si>
  <si>
    <t>SUDHEER KUMAR</t>
  </si>
  <si>
    <t>JANARDAN MANDAL</t>
  </si>
  <si>
    <t>MAHFUJ ALAM</t>
  </si>
  <si>
    <t>ABDUL MATIN</t>
  </si>
  <si>
    <t>GUNJA KUMARI</t>
  </si>
  <si>
    <t>PRAMOD YADAV</t>
  </si>
  <si>
    <t>SHUBHAM KUMAR</t>
  </si>
  <si>
    <t>VINOD KUMAR CHAUDHARY</t>
  </si>
  <si>
    <t>RAJEEV KUMAR SHARMA</t>
  </si>
  <si>
    <t>RAMJAPIT SHARMA</t>
  </si>
  <si>
    <t>RAHUL KUMAR</t>
  </si>
  <si>
    <t>RAMANAND MANDAL</t>
  </si>
  <si>
    <t>SANGITA KUMARI</t>
  </si>
  <si>
    <t>KAMESHWAR SAH</t>
  </si>
  <si>
    <t>POOJA KUMARI</t>
  </si>
  <si>
    <t>GOPAL PRASAD SINGH</t>
  </si>
  <si>
    <t>DHARMENDRA KUMAR RAY</t>
  </si>
  <si>
    <t>RAM OUTHAR RAY</t>
  </si>
  <si>
    <t>ANAND KUMAR ANSHU</t>
  </si>
  <si>
    <t>ARUN KUAMR ANSHU</t>
  </si>
  <si>
    <t>OM PRAKASH AZAD</t>
  </si>
  <si>
    <t>ASHOK KUMAR LAL</t>
  </si>
  <si>
    <t>RAM PRAKASH DAS</t>
  </si>
  <si>
    <t>RANJEET KUMAR</t>
  </si>
  <si>
    <t>RAMLAKHAN YADAV</t>
  </si>
  <si>
    <t>BIPIN KUMAR JHA</t>
  </si>
  <si>
    <t>KRISHNA MOHAN JHA</t>
  </si>
  <si>
    <t>SONI KUMARI</t>
  </si>
  <si>
    <t>GAURI PRASAD</t>
  </si>
  <si>
    <t>PRABHAT KUMAR YADAV</t>
  </si>
  <si>
    <t>VIJAY KUMAR YADAV</t>
  </si>
  <si>
    <t>PUSPA KUMARI</t>
  </si>
  <si>
    <t>NISHI KUMARI</t>
  </si>
  <si>
    <t>BRAHMA NAND JHA</t>
  </si>
  <si>
    <t>GANESH KUMAR GUPTA</t>
  </si>
  <si>
    <t>RAM BABU GUPTA</t>
  </si>
  <si>
    <t>PRIYANSHU KUMAR</t>
  </si>
  <si>
    <t>ALOK KUMAR NIRALA</t>
  </si>
  <si>
    <t>SUSHIL KUMAR YADAV</t>
  </si>
  <si>
    <t>MAHESH YADAV</t>
  </si>
  <si>
    <t>PRAMOD KUMAR SAH</t>
  </si>
  <si>
    <t>BHOLA SAH</t>
  </si>
  <si>
    <t>ABHISH KUMAR MUKHIYA</t>
  </si>
  <si>
    <t>NATHUNI MUKHIYA</t>
  </si>
  <si>
    <t>NIKITA KUMARI</t>
  </si>
  <si>
    <t>KRISHNA KUMAR ROY</t>
  </si>
  <si>
    <t>NEHA KUMARI</t>
  </si>
  <si>
    <t>BIJENDRA PRASAD SINGH</t>
  </si>
  <si>
    <t>KIRAN KUMARI</t>
  </si>
  <si>
    <t>RAMJEE PRASAD</t>
  </si>
  <si>
    <t>ARUN KUMAR PANDEY</t>
  </si>
  <si>
    <t>RANJEET KUMAR SHASTRI</t>
  </si>
  <si>
    <t>HARILAL PASWAN</t>
  </si>
  <si>
    <t>JAY PRAKASH MANDAL</t>
  </si>
  <si>
    <t>HARI NARAYAN MANDAL</t>
  </si>
  <si>
    <t>DILIP KUMAR YADAV</t>
  </si>
  <si>
    <t>CHANDESHWAR YADAV</t>
  </si>
  <si>
    <t>JITENDRA KUMAR</t>
  </si>
  <si>
    <t>RAJ KUMAR SAH</t>
  </si>
  <si>
    <t xml:space="preserve">SUMAN KUMARI YADAV </t>
  </si>
  <si>
    <t>BAIDNATH YADAV</t>
  </si>
  <si>
    <t>PRABHAT SHANKAR JHA</t>
  </si>
  <si>
    <t>KRISHAN CHANDRA JHA</t>
  </si>
  <si>
    <t>SUBHASH KUMAR MANDAL</t>
  </si>
  <si>
    <t>KAMAL MANDAL</t>
  </si>
  <si>
    <t>PUSHPANJALY</t>
  </si>
  <si>
    <t>CHUNCHUN SAHANI</t>
  </si>
  <si>
    <t>RAVI SHANKER RAUT</t>
  </si>
  <si>
    <t>SATYANARAYAN RAUT</t>
  </si>
  <si>
    <t>MD. IMRAN ANSARI</t>
  </si>
  <si>
    <t>ABDUL WADWD ANSARI</t>
  </si>
  <si>
    <t>PANKAJ KUMAR</t>
  </si>
  <si>
    <t>KRISHNA MOHAN YADAV</t>
  </si>
  <si>
    <t>SHASHIBHUSHAN MAHTO</t>
  </si>
  <si>
    <t>BIRENDRA MAHTO</t>
  </si>
  <si>
    <t>DIPU KUMAR YADAV</t>
  </si>
  <si>
    <t>GULANAND YADAV</t>
  </si>
  <si>
    <t>NAVIN KUMAR MANDAL</t>
  </si>
  <si>
    <t>PRAMOD KUMAR MANDAL</t>
  </si>
  <si>
    <t>RAM PRAVESH KUMAR</t>
  </si>
  <si>
    <t>RAM SWARTH MAHTO</t>
  </si>
  <si>
    <t>AVINASH KUMAR RAJA</t>
  </si>
  <si>
    <t>ANAND MOHAN JHA</t>
  </si>
  <si>
    <t>RASO KUMARI</t>
  </si>
  <si>
    <t>SHIVDUTTA MAHTO</t>
  </si>
  <si>
    <t>RUKMAINEE KUMARI</t>
  </si>
  <si>
    <t>RAM KUMAR SAH</t>
  </si>
  <si>
    <t>RINKI KUMARI</t>
  </si>
  <si>
    <t>PARDIP KUMAR THAKU</t>
  </si>
  <si>
    <t>NIGAM KUMARI</t>
  </si>
  <si>
    <t>RAJNARAYAN MANDAG</t>
  </si>
  <si>
    <t>BINOD KUMAR</t>
  </si>
  <si>
    <t>RATENDRA MAHTO</t>
  </si>
  <si>
    <t>ANIL KUMAR YADAV</t>
  </si>
  <si>
    <t>CHANDESWAR YADAV</t>
  </si>
  <si>
    <t>MADHUMITA</t>
  </si>
  <si>
    <t>NANDLAL</t>
  </si>
  <si>
    <t>DEVENDRA KUMAR YADAV</t>
  </si>
  <si>
    <t>SIPHAIT LAL YADAV</t>
  </si>
  <si>
    <t>RUPA KUMARI</t>
  </si>
  <si>
    <t>VINOD CHAUDHARY</t>
  </si>
  <si>
    <t>VIBHA KUMARI</t>
  </si>
  <si>
    <t>YAMUNA PRASAD MAHTO</t>
  </si>
  <si>
    <t>ANNU KUMARI</t>
  </si>
  <si>
    <t>ARAMNATH MAHASETH</t>
  </si>
  <si>
    <t>SANDHYA KUMARI</t>
  </si>
  <si>
    <t>GOPALI MANDAL</t>
  </si>
  <si>
    <t>SANTOSH KUMAR MANDAL</t>
  </si>
  <si>
    <t>OM PRAKASH MANDAL</t>
  </si>
  <si>
    <t>ROHIT KUMAR</t>
  </si>
  <si>
    <t>BHAGESWAR YADAV</t>
  </si>
  <si>
    <t>AKANKSHA</t>
  </si>
  <si>
    <t>RMASHANKAR PRASAD</t>
  </si>
  <si>
    <t>MAMTA KUMARI</t>
  </si>
  <si>
    <t>SHIV KUMAR YADAV</t>
  </si>
  <si>
    <t>AJAY KUMAR KUSHWAHA</t>
  </si>
  <si>
    <t>OM PRAKASH KUSHWAHA</t>
  </si>
  <si>
    <t>RUNITA KUMARI</t>
  </si>
  <si>
    <t>VINOD SINGH</t>
  </si>
  <si>
    <t>VIPIN KUAMR YADAV</t>
  </si>
  <si>
    <t>RAMNARAYAN YADAV</t>
  </si>
  <si>
    <t>HARIDEV KUAMR SINGH</t>
  </si>
  <si>
    <t>VISHWANATH SINGH</t>
  </si>
  <si>
    <t>BINITA MAHALANI</t>
  </si>
  <si>
    <t>LALIT MAHALANI</t>
  </si>
  <si>
    <t>SANTOSH KUMAR YADAV</t>
  </si>
  <si>
    <t>GANGA YADAV</t>
  </si>
  <si>
    <t>KRISHNA DEV MANDAL</t>
  </si>
  <si>
    <t>KRIPAL MANDAL</t>
  </si>
  <si>
    <t>SUSHEEL KUMAR PAL</t>
  </si>
  <si>
    <t>RAJENDRA PAL</t>
  </si>
  <si>
    <t>ANJU KUMARI</t>
  </si>
  <si>
    <t>KARI YADAV</t>
  </si>
  <si>
    <t>SACHIN KUMAR BHINDWAR</t>
  </si>
  <si>
    <t>ANIL KUMAR BHINDWAR</t>
  </si>
  <si>
    <t>KRISHAN DEV MANDAL</t>
  </si>
  <si>
    <t>KANCHANA BHARTI</t>
  </si>
  <si>
    <t>KAMAL NARAYAN YADAV</t>
  </si>
  <si>
    <t>MAHESH KUMAR</t>
  </si>
  <si>
    <t>LAXMI RAM</t>
  </si>
  <si>
    <t>PARUL LATA</t>
  </si>
  <si>
    <t>DHIRAJ KUMAR THAKUR</t>
  </si>
  <si>
    <t>MANOJ KUMAR THAKUR</t>
  </si>
  <si>
    <t>INDRADEV KUMAR</t>
  </si>
  <si>
    <t>JHARILAL MAHTO</t>
  </si>
  <si>
    <t>ARTI KUMARI</t>
  </si>
  <si>
    <t>MANI KANT JHA</t>
  </si>
  <si>
    <t>KRISHNADEO THAKUR</t>
  </si>
  <si>
    <t>MOHD. SAQUIB WARSI</t>
  </si>
  <si>
    <t>MOHD SALAH UDDIN</t>
  </si>
  <si>
    <t>DIVYA THAKUR</t>
  </si>
  <si>
    <t>ANIL THAKUR</t>
  </si>
  <si>
    <t>KAMLESH PRASAD SAH</t>
  </si>
  <si>
    <t>MUNESHWAR SAH</t>
  </si>
  <si>
    <t>DIVYA YADAV</t>
  </si>
  <si>
    <t>VINOD KUMAR</t>
  </si>
  <si>
    <t>MANVI JAIN</t>
  </si>
  <si>
    <t>VIPUL JAIN</t>
  </si>
  <si>
    <t>KM.TULSI BHARGAW</t>
  </si>
  <si>
    <t>KULDEEP KUMAR</t>
  </si>
  <si>
    <t>RICHA TYAGI</t>
  </si>
  <si>
    <t>VINOD KUMAR TYAGI</t>
  </si>
  <si>
    <t>TANU</t>
  </si>
  <si>
    <t>NITIN MALIK</t>
  </si>
  <si>
    <t>VINOD KUMAR MALIK</t>
  </si>
  <si>
    <t>KM NIHARIKA SHARMA</t>
  </si>
  <si>
    <t>RAJPAL SHARMA</t>
  </si>
  <si>
    <t>BARKHA SINGH</t>
  </si>
  <si>
    <t>ARVIND KUMAR</t>
  </si>
  <si>
    <t>PREETAM</t>
  </si>
  <si>
    <t>shivam awasthi</t>
  </si>
  <si>
    <t>shiv datta awasthi</t>
  </si>
  <si>
    <t>naitik shukla</t>
  </si>
  <si>
    <t>giraja shankar shukla</t>
  </si>
  <si>
    <t>KM SHEETAL</t>
  </si>
  <si>
    <t>BASANT</t>
  </si>
  <si>
    <t>URVASHI CHOUDHARY</t>
  </si>
  <si>
    <t>ADITYA CHOUDHARY</t>
  </si>
  <si>
    <t>KM RESHU</t>
  </si>
  <si>
    <t>SANTOSH KUMAR</t>
  </si>
  <si>
    <t>ISHIKA GARG</t>
  </si>
  <si>
    <t>VIKAS GARG</t>
  </si>
  <si>
    <t>NIKETA TYAGI</t>
  </si>
  <si>
    <t>PRAVEEN TYAGI</t>
  </si>
  <si>
    <t>Vinay Kumar</t>
  </si>
  <si>
    <t>Satendra Singh</t>
  </si>
  <si>
    <t>VAISHALI CHOUDHARY</t>
  </si>
  <si>
    <t>DEVENDER SINGH</t>
  </si>
  <si>
    <t>Mohd salman</t>
  </si>
  <si>
    <t>Mohd Javed</t>
  </si>
  <si>
    <t>DEEPIKA SANGWAN</t>
  </si>
  <si>
    <t>JITENDRA SANGWAN</t>
  </si>
  <si>
    <t>KM JANSEE</t>
  </si>
  <si>
    <t>SUNIT KUMAR</t>
  </si>
  <si>
    <t>AKANSHA CHIKARA</t>
  </si>
  <si>
    <t>RAM KUMAR CHIKARA</t>
  </si>
  <si>
    <t>Priya Ujjwal</t>
  </si>
  <si>
    <t>Praveen Kumar</t>
  </si>
  <si>
    <t>PRIYANKA ARYA</t>
  </si>
  <si>
    <t>JITENDRA</t>
  </si>
  <si>
    <t>KM DEEPA</t>
  </si>
  <si>
    <t>RAJESH KUMAR</t>
  </si>
  <si>
    <t>SANGAM PAL</t>
  </si>
  <si>
    <t>BIRESH KUMAR</t>
  </si>
  <si>
    <t>SANIDHYA KASHYAP</t>
  </si>
  <si>
    <t>NARESH KUMAR KASHYAP</t>
  </si>
  <si>
    <t>DEEPIKA CHAUDHARY</t>
  </si>
  <si>
    <t>KM PRITI KAUSHIK</t>
  </si>
  <si>
    <t>NARESH SHARMA</t>
  </si>
  <si>
    <t>LAVI KUMARI</t>
  </si>
  <si>
    <t>KUVENDRA SINGH</t>
  </si>
  <si>
    <t>TARUNA SINGH</t>
  </si>
  <si>
    <t>SUSHIL KUMAR</t>
  </si>
  <si>
    <t>KANIKA GOSWAMI</t>
  </si>
  <si>
    <t>BRIJ MOHAN</t>
  </si>
  <si>
    <t>Vandana Malik</t>
  </si>
  <si>
    <t>Sanjeev Malik</t>
  </si>
  <si>
    <t>ALEENA CHAUHAN</t>
  </si>
  <si>
    <t>MOHD IMRAN</t>
  </si>
  <si>
    <t>TRIPTI</t>
  </si>
  <si>
    <t>KM SAKSHI RANI</t>
  </si>
  <si>
    <t>DINESH KUMAR SHARMA</t>
  </si>
  <si>
    <t>KM KALPANA RANI</t>
  </si>
  <si>
    <t>SHIV SHANKAR RAM</t>
  </si>
  <si>
    <t>ANSHUL PAL</t>
  </si>
  <si>
    <t>RAM NIVAS PAL</t>
  </si>
  <si>
    <t>SHALINI AGGARWAL</t>
  </si>
  <si>
    <t>ANIL AGGARWAL</t>
  </si>
  <si>
    <t>ANKIT KUMAR</t>
  </si>
  <si>
    <t>BIJENDER SINGH</t>
  </si>
  <si>
    <t>B.El.Ed.</t>
  </si>
  <si>
    <t>JYOTI</t>
  </si>
  <si>
    <t>SATISH CHANDRA</t>
  </si>
  <si>
    <t>KM.AASHI SHARMA</t>
  </si>
  <si>
    <t>DARSHANVIR SHARMA</t>
  </si>
  <si>
    <t>VINOD KUMAR DHASMANA</t>
  </si>
  <si>
    <t>RAMESH CHANDRA</t>
  </si>
  <si>
    <t>M.Ed.</t>
  </si>
  <si>
    <t>POOJA RANI</t>
  </si>
  <si>
    <t>SULTAN MALIK</t>
  </si>
  <si>
    <t>SRASHTI SHARMA</t>
  </si>
  <si>
    <t>SURENDRA KUMAR SHARMA</t>
  </si>
  <si>
    <t>Session</t>
  </si>
  <si>
    <t>2019-2020</t>
  </si>
  <si>
    <t>B.Ed.</t>
  </si>
  <si>
    <t xml:space="preserve">BTC </t>
  </si>
  <si>
    <t>Exam</t>
  </si>
  <si>
    <t>%</t>
  </si>
  <si>
    <t>Passing Year</t>
  </si>
  <si>
    <t>Roll No.</t>
  </si>
  <si>
    <t>Enoll. No</t>
  </si>
  <si>
    <t>B.Sc. (Hons.) (Zoology)</t>
  </si>
  <si>
    <t>-</t>
  </si>
  <si>
    <t>1506010001925</t>
  </si>
  <si>
    <t>SWAMI VIVEKANAND SUBHARTI UNIVERSITY</t>
  </si>
  <si>
    <t>University</t>
  </si>
  <si>
    <t>BBA</t>
  </si>
  <si>
    <t>M14119428</t>
  </si>
  <si>
    <t>CH. CHARAN SINGH UNIVERSITY, MEERUT</t>
  </si>
  <si>
    <t>B.A.</t>
  </si>
  <si>
    <t>M16038340</t>
  </si>
  <si>
    <t>B.COM.</t>
  </si>
  <si>
    <t>RC170085060021</t>
  </si>
  <si>
    <t>M15512924</t>
  </si>
  <si>
    <t>M16084106</t>
  </si>
  <si>
    <t>B.Sc.</t>
  </si>
  <si>
    <t>M16106005</t>
  </si>
  <si>
    <t>16128235</t>
  </si>
  <si>
    <t>MJPRU, BAREILLY</t>
  </si>
  <si>
    <t>B.Sc.(Maths)</t>
  </si>
  <si>
    <t>8.27 (SGPA)</t>
  </si>
  <si>
    <t>161467</t>
  </si>
  <si>
    <t>GURUKUL KANGRI VISHWAVIDYALAYA, HARIDWAR-249404</t>
  </si>
  <si>
    <t>M1416843</t>
  </si>
  <si>
    <t>BA</t>
  </si>
  <si>
    <t>M15669218</t>
  </si>
  <si>
    <t>RA180060030034</t>
  </si>
  <si>
    <t>16024675</t>
  </si>
  <si>
    <t>M16142396</t>
  </si>
  <si>
    <t>LLB</t>
  </si>
  <si>
    <t>BL9401142</t>
  </si>
  <si>
    <t>13815132</t>
  </si>
  <si>
    <t>70918113</t>
  </si>
  <si>
    <t>BABA SAHEB BHIMRAO AMBEDKAR BIHAR UNIVERSITY MUZAFFARPUR</t>
  </si>
  <si>
    <t>PA180060032057</t>
  </si>
  <si>
    <t>16236004</t>
  </si>
  <si>
    <t>B.Sc</t>
  </si>
  <si>
    <t>1606010002165</t>
  </si>
  <si>
    <t>YOGENDRA KUMAR</t>
  </si>
  <si>
    <t xml:space="preserve">BRIJPAL </t>
  </si>
  <si>
    <t>MANOJ AGARWAL</t>
  </si>
  <si>
    <t>DEVENDRA TYAGI</t>
  </si>
  <si>
    <t>OMPRAKASH PARASAD</t>
  </si>
  <si>
    <t>HARENDRER SINGH</t>
  </si>
  <si>
    <t>KARUNESH KUMAR MISHARA</t>
  </si>
  <si>
    <t>KULDEE NEHRA</t>
  </si>
  <si>
    <t>MOHD. YUSUF</t>
  </si>
  <si>
    <t>AUDHESH KUMAR</t>
  </si>
  <si>
    <t>RB18056190046</t>
  </si>
  <si>
    <t>16106697</t>
  </si>
  <si>
    <t>B.SC</t>
  </si>
  <si>
    <t>BSC</t>
  </si>
  <si>
    <t>1606010002159</t>
  </si>
  <si>
    <t>M.A</t>
  </si>
  <si>
    <t>RG1700405024</t>
  </si>
  <si>
    <t>14009198</t>
  </si>
  <si>
    <t>BCA</t>
  </si>
  <si>
    <t>55-08</t>
  </si>
  <si>
    <t>SG2162020010164</t>
  </si>
  <si>
    <t>16202001007</t>
  </si>
  <si>
    <t>VEER KANWAR SINGH UNIVERSITY BIHAR</t>
  </si>
  <si>
    <t>B.Tech</t>
  </si>
  <si>
    <t>1506010001779</t>
  </si>
  <si>
    <t>1606010002094</t>
  </si>
  <si>
    <t>MJPRU HIMALAYAN GARHWAL UNIVERSITY</t>
  </si>
  <si>
    <t>M.Sc</t>
  </si>
  <si>
    <t>1406020000398</t>
  </si>
  <si>
    <t>MA</t>
  </si>
  <si>
    <t>PG170182452042</t>
  </si>
  <si>
    <t>13700291</t>
  </si>
  <si>
    <t>PC170068062314</t>
  </si>
  <si>
    <t>15715724</t>
  </si>
  <si>
    <t>1606010002040</t>
  </si>
  <si>
    <t>RB180019190054</t>
  </si>
  <si>
    <t>16104000</t>
  </si>
  <si>
    <t>147010000976</t>
  </si>
  <si>
    <t>B.Sc. PCM</t>
  </si>
  <si>
    <t>16090100001926</t>
  </si>
  <si>
    <t>G101781</t>
  </si>
  <si>
    <t>0190080</t>
  </si>
  <si>
    <t>GANDCBGLS0000067</t>
  </si>
  <si>
    <t>UNIVERSITY OF DELHI</t>
  </si>
  <si>
    <t>15641769</t>
  </si>
  <si>
    <t>B/A</t>
  </si>
  <si>
    <t>PA170055032965</t>
  </si>
  <si>
    <t>15664095</t>
  </si>
  <si>
    <t>14120067</t>
  </si>
  <si>
    <t>15D12124</t>
  </si>
  <si>
    <t>RAJIV GANDHI UNIVERSITY</t>
  </si>
  <si>
    <t>12550141</t>
  </si>
  <si>
    <t>RB170062190145</t>
  </si>
  <si>
    <t>15537845</t>
  </si>
  <si>
    <t>1406010002476</t>
  </si>
  <si>
    <t>PA2071560050</t>
  </si>
  <si>
    <t>13929138</t>
  </si>
  <si>
    <t xml:space="preserve">VINOBA BHAVE UNIVERSITY, HAZARIBAG, JHARKHAND </t>
  </si>
  <si>
    <t>G1246094</t>
  </si>
  <si>
    <t>HEMWATE NANDAN BAHUGUNA GARHWAL UNIVERSITY</t>
  </si>
  <si>
    <t>RB602350126</t>
  </si>
  <si>
    <t>14303301</t>
  </si>
  <si>
    <t>1606010001819</t>
  </si>
  <si>
    <t>13808871</t>
  </si>
  <si>
    <t>RB180004190007</t>
  </si>
  <si>
    <t>16101824</t>
  </si>
  <si>
    <t>13BSP0022</t>
  </si>
  <si>
    <t>13-2846</t>
  </si>
  <si>
    <t>JAMIA MILLIA ISLAMIA</t>
  </si>
  <si>
    <t>146010002389</t>
  </si>
  <si>
    <t>BA3-19894</t>
  </si>
  <si>
    <t>PUNJAB UNIVERSITY</t>
  </si>
  <si>
    <t>2019-20</t>
  </si>
  <si>
    <t>Date of Admission</t>
  </si>
  <si>
    <t xml:space="preserve"> RUPAM KUMAR</t>
  </si>
  <si>
    <t xml:space="preserve">PUSPA KUMARI </t>
  </si>
  <si>
    <t xml:space="preserve">SHIV KUMAR SAH </t>
  </si>
  <si>
    <t xml:space="preserve">NUTAN KUMARI </t>
  </si>
  <si>
    <t xml:space="preserve">SUSHIL KUMAR YADAV </t>
  </si>
  <si>
    <t xml:space="preserve">PRIYANSHU KUMAR </t>
  </si>
  <si>
    <t xml:space="preserve">SURESH KUMAR SINGH </t>
  </si>
  <si>
    <t xml:space="preserve">MUKESH KUMAR MANDAL </t>
  </si>
  <si>
    <t xml:space="preserve">RAJEEV KUMAR SHARMA </t>
  </si>
  <si>
    <t xml:space="preserve">RAHUL KUMAR </t>
  </si>
  <si>
    <t xml:space="preserve">AVINASH KUMAR RAJA </t>
  </si>
  <si>
    <t xml:space="preserve">DHARMENDRA KUMAR RAY </t>
  </si>
  <si>
    <t xml:space="preserve">SUSHEEL KUMAR PAL </t>
  </si>
  <si>
    <t>DHIRAJ KUMAR</t>
  </si>
  <si>
    <t xml:space="preserve">SUBHASH KUMAR MANDAL </t>
  </si>
  <si>
    <t xml:space="preserve">INDRADEV KUMAR </t>
  </si>
  <si>
    <t>NILAM KUMARI</t>
  </si>
  <si>
    <t xml:space="preserve">PRABHAT KUMAR YADAV </t>
  </si>
  <si>
    <t xml:space="preserve">ANURADHA KUMARI </t>
  </si>
  <si>
    <t xml:space="preserve">RAVI SHANKER RAUT </t>
  </si>
  <si>
    <t xml:space="preserve">NIDHI KUMARI </t>
  </si>
  <si>
    <t xml:space="preserve">POOJA KUMARI </t>
  </si>
  <si>
    <t xml:space="preserve">BINITA MAHALANI </t>
  </si>
  <si>
    <t xml:space="preserve">MOHAMMED SAQUIB WARSI </t>
  </si>
  <si>
    <t xml:space="preserve">ANKITA KUMARI </t>
  </si>
  <si>
    <t xml:space="preserve">NISHI KUMARI </t>
  </si>
  <si>
    <t xml:space="preserve">KM AKANKSHA </t>
  </si>
  <si>
    <t xml:space="preserve">BIPIN KUMAR JHA </t>
  </si>
  <si>
    <t xml:space="preserve">ANNU KUMARI </t>
  </si>
  <si>
    <t xml:space="preserve">SONI KUMARI </t>
  </si>
  <si>
    <t xml:space="preserve">VIBHA KUMARI </t>
  </si>
  <si>
    <t xml:space="preserve">SUDHIR KUMAR </t>
  </si>
  <si>
    <t xml:space="preserve">DIPU KUMAR YADAV </t>
  </si>
  <si>
    <t>MAHFUZ ALAM</t>
  </si>
  <si>
    <t xml:space="preserve">ABHISH KUMAR MUKHIYA </t>
  </si>
  <si>
    <t xml:space="preserve">SANTOSH KUMAR MANDAL </t>
  </si>
  <si>
    <t xml:space="preserve">DEVENDRA KUMAR YADAV </t>
  </si>
  <si>
    <t xml:space="preserve">SANDHYA KUMARI </t>
  </si>
  <si>
    <t xml:space="preserve">HARIDEV KUMAR SINGH </t>
  </si>
  <si>
    <t xml:space="preserve">RINKI KUMARI </t>
  </si>
  <si>
    <t xml:space="preserve">PRABHAT SHANKAR JHA </t>
  </si>
  <si>
    <t xml:space="preserve">ANAND KUMAR ANSHU </t>
  </si>
  <si>
    <t xml:space="preserve">DIVYA THAKUR </t>
  </si>
  <si>
    <t xml:space="preserve">RUKMINEE KUMARI </t>
  </si>
  <si>
    <t xml:space="preserve">VIPIN KUMAR YADAV </t>
  </si>
  <si>
    <t xml:space="preserve">RUNITA KUMARI </t>
  </si>
  <si>
    <t xml:space="preserve">MADHUMITA </t>
  </si>
  <si>
    <t xml:space="preserve">AJAY KUMAR KUSHWAHA </t>
  </si>
  <si>
    <t xml:space="preserve">MAMTA KUMARI </t>
  </si>
  <si>
    <t xml:space="preserve">LILA KUMARI </t>
  </si>
  <si>
    <t xml:space="preserve">KANCHANA BHARTI </t>
  </si>
  <si>
    <t xml:space="preserve">MAHESH KUMAR </t>
  </si>
  <si>
    <t xml:space="preserve">KUMARI JYOTI ANAND </t>
  </si>
  <si>
    <t xml:space="preserve">GUNJA KUMARI </t>
  </si>
  <si>
    <t xml:space="preserve">RUPA KUMARI </t>
  </si>
  <si>
    <t xml:space="preserve">NIWEDITA SHREE </t>
  </si>
  <si>
    <t xml:space="preserve">ARTI KUMARI </t>
  </si>
  <si>
    <t xml:space="preserve">MADHURI JHA </t>
  </si>
  <si>
    <t xml:space="preserve">RAJA THAKUR </t>
  </si>
  <si>
    <t xml:space="preserve">RASO KUMARI </t>
  </si>
  <si>
    <t xml:space="preserve">NITU KUMARI </t>
  </si>
  <si>
    <t xml:space="preserve">ANUJ KUMARI </t>
  </si>
  <si>
    <t xml:space="preserve">NATASHA KUMARI </t>
  </si>
  <si>
    <t xml:space="preserve">PRIYANKA KUMARI </t>
  </si>
  <si>
    <t xml:space="preserve">NEHA KUMARI </t>
  </si>
  <si>
    <t xml:space="preserve">KIRAN KUMARI </t>
  </si>
  <si>
    <t xml:space="preserve">RAJESHWAR SAH </t>
  </si>
  <si>
    <t xml:space="preserve">MAHESH YADAV </t>
  </si>
  <si>
    <t xml:space="preserve">ALOK KUMAR NIRALA </t>
  </si>
  <si>
    <t xml:space="preserve">JAGBIR SINGH </t>
  </si>
  <si>
    <t xml:space="preserve">ARJUN MANDAL </t>
  </si>
  <si>
    <t xml:space="preserve">HARILAL PASWAN </t>
  </si>
  <si>
    <t xml:space="preserve">RAMJAPIT SHARMA </t>
  </si>
  <si>
    <t xml:space="preserve">RAMANAND MANDAL </t>
  </si>
  <si>
    <t xml:space="preserve">ANAND MOHAN JHA </t>
  </si>
  <si>
    <t>GANGA YADAY</t>
  </si>
  <si>
    <t xml:space="preserve">RAM OUTHAR RAY </t>
  </si>
  <si>
    <t xml:space="preserve">RAJENDRA PAL </t>
  </si>
  <si>
    <t xml:space="preserve">MANOJ THAKUR </t>
  </si>
  <si>
    <t xml:space="preserve">KAMAL MANDAL </t>
  </si>
  <si>
    <t xml:space="preserve">JHARILAL MAHTO </t>
  </si>
  <si>
    <t xml:space="preserve">RAJNARAYAN MANDAL </t>
  </si>
  <si>
    <t xml:space="preserve">VIJAY KUMAR YADAV </t>
  </si>
  <si>
    <t xml:space="preserve">SHIV NARAYAN SAH </t>
  </si>
  <si>
    <t xml:space="preserve">SATYANARAYAN RAUT </t>
  </si>
  <si>
    <t xml:space="preserve">KRISHNA KUMAR ROY </t>
  </si>
  <si>
    <t xml:space="preserve">ARUN KUMAR PANDEY </t>
  </si>
  <si>
    <t xml:space="preserve">LALIT MAHALANI </t>
  </si>
  <si>
    <t xml:space="preserve">MOHAMMED SALAH UDDIN </t>
  </si>
  <si>
    <t xml:space="preserve">BHAGESWAR PANDE </t>
  </si>
  <si>
    <t xml:space="preserve">BRAHMA NAND JHA </t>
  </si>
  <si>
    <t xml:space="preserve">RMA SHANKAR PRASAD </t>
  </si>
  <si>
    <t xml:space="preserve">KRISHNA MOHAN JHA </t>
  </si>
  <si>
    <t xml:space="preserve">AMARNATH MAHASETH </t>
  </si>
  <si>
    <t xml:space="preserve">GAURI PRASAD </t>
  </si>
  <si>
    <t xml:space="preserve">YAMUNA PRASAD MAHTO </t>
  </si>
  <si>
    <t xml:space="preserve">AKHILESH SINGH </t>
  </si>
  <si>
    <t xml:space="preserve">GULANAND YADAV </t>
  </si>
  <si>
    <t xml:space="preserve">BAIDHNATH YADAY </t>
  </si>
  <si>
    <t xml:space="preserve">NATHUNI MUKHIYA </t>
  </si>
  <si>
    <t xml:space="preserve">OM PRAKASH MANDAL </t>
  </si>
  <si>
    <t xml:space="preserve">SIPHAIT LAL YADAV </t>
  </si>
  <si>
    <t xml:space="preserve">GOPALI MANDAL </t>
  </si>
  <si>
    <t xml:space="preserve">KRISHNADEO THAKUR </t>
  </si>
  <si>
    <t xml:space="preserve">VISHWANATH SINGH </t>
  </si>
  <si>
    <t xml:space="preserve">PRADIP KUMAR THAKUR </t>
  </si>
  <si>
    <t xml:space="preserve">KRISHAN CHNDRA JHA </t>
  </si>
  <si>
    <t>ARUN KUMAR ANSHU</t>
  </si>
  <si>
    <t xml:space="preserve">ANIL THAKUR </t>
  </si>
  <si>
    <t xml:space="preserve">RAM KUMAR SAH </t>
  </si>
  <si>
    <t xml:space="preserve">RAMNARAYAN YADAV </t>
  </si>
  <si>
    <t xml:space="preserve">VINOD SINGH </t>
  </si>
  <si>
    <t xml:space="preserve">NAND LAL </t>
  </si>
  <si>
    <t xml:space="preserve">OM PRAKASH  KUSHWAHA </t>
  </si>
  <si>
    <t xml:space="preserve">SHIV KUMAR YADAV </t>
  </si>
  <si>
    <t xml:space="preserve">PAHARI DAS </t>
  </si>
  <si>
    <t xml:space="preserve">KAMAL NARAYAN YADAV </t>
  </si>
  <si>
    <t xml:space="preserve">LAXMI RAM </t>
  </si>
  <si>
    <t xml:space="preserve">BINOD KUMAR ANAND </t>
  </si>
  <si>
    <t xml:space="preserve">PRAMOD YADAV </t>
  </si>
  <si>
    <t xml:space="preserve">VINOD KUMAR CHAUDHARY </t>
  </si>
  <si>
    <t xml:space="preserve">RAJESH KUMAR BHAGAT  </t>
  </si>
  <si>
    <t xml:space="preserve">MANI KANT JHA </t>
  </si>
  <si>
    <t xml:space="preserve">RABINDRA JHA </t>
  </si>
  <si>
    <t xml:space="preserve">BIHARI THAKUR </t>
  </si>
  <si>
    <t xml:space="preserve">SHIVDUTTA MAHTO </t>
  </si>
  <si>
    <t xml:space="preserve">CHANDRA KISHOR YADAV </t>
  </si>
  <si>
    <t xml:space="preserve">KARI YADAV </t>
  </si>
  <si>
    <t xml:space="preserve">ARUN GAURAV </t>
  </si>
  <si>
    <t xml:space="preserve">SATYA NARAYAN YADAV </t>
  </si>
  <si>
    <t xml:space="preserve">BIJENDRA PRASAD SINGH </t>
  </si>
  <si>
    <t xml:space="preserve">RAMJEE PRASAD </t>
  </si>
  <si>
    <t xml:space="preserve">P.G. </t>
  </si>
  <si>
    <t xml:space="preserve">LALIT NARAYAN MITHILA UNIVERSITY KAMESHWARANAGAR DARBHANGA BIHAR </t>
  </si>
  <si>
    <t>B.Com</t>
  </si>
  <si>
    <t xml:space="preserve">B.A </t>
  </si>
  <si>
    <t>1441380463</t>
  </si>
  <si>
    <t>LALIT NARAYA MITHALA UNIVERSITY</t>
  </si>
  <si>
    <t xml:space="preserve">MBA </t>
  </si>
  <si>
    <t xml:space="preserve">LALIT NARAYAN MITHILA UNIVERSITY KAMESHWAR NAGAR DARBHANGA BIHAR </t>
  </si>
  <si>
    <t xml:space="preserve">B.Sc </t>
  </si>
  <si>
    <t>2011ECA1115</t>
  </si>
  <si>
    <t>2011.EI.T/A.185</t>
  </si>
  <si>
    <t xml:space="preserve">GURU NANAK DEV UNIVERSITY </t>
  </si>
  <si>
    <t>B.A</t>
  </si>
  <si>
    <t>2111110331</t>
  </si>
  <si>
    <t>4121046561</t>
  </si>
  <si>
    <t xml:space="preserve">B.Com </t>
  </si>
  <si>
    <t xml:space="preserve">B.S.C </t>
  </si>
  <si>
    <t>BHUPENDRA NARAYAN MANDAL UNIVERSITY LALOO NAGAR, MADHEPURA, BIHAR</t>
  </si>
  <si>
    <t xml:space="preserve">C.M.COLLEGE, DARBHANGA, BIHAR </t>
  </si>
  <si>
    <t xml:space="preserve"> B.Sc.</t>
  </si>
  <si>
    <t>LALIT NARAYAN MITHILA UNIVERSITY KAMESHWAR NAGAR DARBHANGA BIHAR</t>
  </si>
  <si>
    <t>29245/04</t>
  </si>
  <si>
    <t>BIHAR STATE MADRASA EDUCATION BOARD PATNA</t>
  </si>
  <si>
    <t>B18340687</t>
  </si>
  <si>
    <t>A1520352508534</t>
  </si>
  <si>
    <t xml:space="preserve">SWAMI VIVEKANAND SUBHARTI UNIVERSITY </t>
  </si>
  <si>
    <t>1410284335/2017</t>
  </si>
  <si>
    <t>B.Tch</t>
  </si>
  <si>
    <t>PUNJAB TECHNICAL UNIVERSITY</t>
  </si>
  <si>
    <t>1510360217/15</t>
  </si>
  <si>
    <t xml:space="preserve">T.M. BHAGALPUR UNIVERSITY BHAGALPUR </t>
  </si>
  <si>
    <t xml:space="preserve">B.Tech </t>
  </si>
  <si>
    <t xml:space="preserve">BIJU PATNAIK UNIVERSITY OF TECHNOLOGY ODISHA ROURKELA </t>
  </si>
  <si>
    <t>3131138149</t>
  </si>
  <si>
    <t>02UDS02040</t>
  </si>
  <si>
    <t xml:space="preserve">BANGALORE UNIVERSITY </t>
  </si>
  <si>
    <t>93/ASH/3262</t>
  </si>
  <si>
    <t>351/91</t>
  </si>
  <si>
    <t>GANGADHAR MEHER COLLEGE</t>
  </si>
  <si>
    <t>1341720665</t>
  </si>
  <si>
    <t xml:space="preserve">BABA SAHEB BHIMRAO AMBEDKAR BIHAR UNIVERSITY, MUZARRARPUR  </t>
  </si>
  <si>
    <t>1021000480</t>
  </si>
  <si>
    <t xml:space="preserve">B.N. MANDAL UNIVERSITY </t>
  </si>
  <si>
    <t>31682782</t>
  </si>
  <si>
    <t>MAHARSHI DAYANAND UNIVERSITY ROHTAK</t>
  </si>
  <si>
    <t>B.Com.</t>
  </si>
  <si>
    <t>1420100825/14</t>
  </si>
  <si>
    <t xml:space="preserve">MAGADH UNIVERSITY </t>
  </si>
  <si>
    <t>1620701333</t>
  </si>
  <si>
    <t>10-KTK-108</t>
  </si>
  <si>
    <t xml:space="preserve">KURUKSHETRA UNIVERSITY KURUKSHETRA </t>
  </si>
  <si>
    <t>172101100382</t>
  </si>
  <si>
    <t xml:space="preserve">BABA SABEB BHIMRAO AMDEAKAR BIHAR UNIVERSITY, MUZARRARPUR </t>
  </si>
  <si>
    <t xml:space="preserve">M.Tech </t>
  </si>
  <si>
    <t xml:space="preserve">MAHARSHI DAYANAND UNIVERSITY ROHTAK </t>
  </si>
  <si>
    <t>1420810014</t>
  </si>
  <si>
    <t>1421280164/2014</t>
  </si>
  <si>
    <t xml:space="preserve">M.Sc </t>
  </si>
  <si>
    <t>1588-2016/2016</t>
  </si>
  <si>
    <t xml:space="preserve">MAULANA MAZHARUL HAQUE ARABIC &amp; PERSIAN UNIVERSITY, PATNA </t>
  </si>
  <si>
    <t>B18350457</t>
  </si>
  <si>
    <t>A1520352508520</t>
  </si>
  <si>
    <t>2080208341</t>
  </si>
  <si>
    <t>RAMESH CHAND DHASMANA</t>
  </si>
  <si>
    <t>B.ED.</t>
  </si>
  <si>
    <t>B.EL.ED</t>
  </si>
  <si>
    <t>M15743499</t>
  </si>
  <si>
    <t>18BED049</t>
  </si>
  <si>
    <t>H12051095</t>
  </si>
  <si>
    <t>UTTARAKHAND SANSKRIT UNIVERSITY HARIDWAR</t>
  </si>
  <si>
    <t>no</t>
  </si>
  <si>
    <t xml:space="preserve">Provisional </t>
  </si>
  <si>
    <t>B.Teach</t>
  </si>
</sst>
</file>

<file path=xl/styles.xml><?xml version="1.0" encoding="utf-8"?>
<styleSheet xmlns="http://schemas.openxmlformats.org/spreadsheetml/2006/main">
  <numFmts count="2">
    <numFmt numFmtId="164" formatCode="0;[Red]0"/>
    <numFmt numFmtId="165" formatCode="[$-409]d\-mmm\-yyyy;@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b/>
      <sz val="10"/>
      <name val="Times New Roman"/>
      <family val="1"/>
    </font>
    <font>
      <sz val="10"/>
      <name val="Cambria"/>
      <family val="2"/>
      <scheme val="major"/>
    </font>
    <font>
      <sz val="8"/>
      <name val="Times New Roman"/>
      <family val="1"/>
    </font>
    <font>
      <sz val="8"/>
      <name val="Calibri"/>
      <family val="2"/>
      <scheme val="minor"/>
    </font>
    <font>
      <b/>
      <sz val="8"/>
      <name val="Times New Roman"/>
      <family val="1"/>
    </font>
    <font>
      <b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0" borderId="0"/>
  </cellStyleXfs>
  <cellXfs count="37">
    <xf numFmtId="0" fontId="0" fillId="0" borderId="0" xfId="0"/>
    <xf numFmtId="0" fontId="2" fillId="0" borderId="1" xfId="2" applyFont="1" applyFill="1" applyBorder="1" applyAlignment="1">
      <alignment vertical="center" wrapText="1"/>
    </xf>
    <xf numFmtId="164" fontId="5" fillId="0" borderId="1" xfId="1" applyNumberFormat="1" applyFont="1" applyFill="1" applyBorder="1" applyAlignment="1">
      <alignment horizontal="left" vertical="center" wrapText="1"/>
    </xf>
    <xf numFmtId="0" fontId="2" fillId="0" borderId="1" xfId="2" applyFont="1" applyFill="1" applyBorder="1" applyAlignment="1">
      <alignment horizontal="center" vertical="center" wrapText="1"/>
    </xf>
    <xf numFmtId="2" fontId="2" fillId="0" borderId="1" xfId="2" applyNumberFormat="1" applyFont="1" applyFill="1" applyBorder="1" applyAlignment="1">
      <alignment horizontal="center" vertical="center" wrapText="1"/>
    </xf>
    <xf numFmtId="1" fontId="2" fillId="0" borderId="1" xfId="2" applyNumberFormat="1" applyFont="1" applyFill="1" applyBorder="1" applyAlignment="1">
      <alignment horizontal="center" vertical="center" wrapText="1"/>
    </xf>
    <xf numFmtId="49" fontId="2" fillId="0" borderId="1" xfId="2" applyNumberFormat="1" applyFont="1" applyFill="1" applyBorder="1" applyAlignment="1">
      <alignment horizontal="center" vertical="center" wrapText="1"/>
    </xf>
    <xf numFmtId="12" fontId="6" fillId="0" borderId="1" xfId="0" applyNumberFormat="1" applyFont="1" applyFill="1" applyBorder="1" applyAlignment="1">
      <alignment horizontal="left" vertical="center"/>
    </xf>
    <xf numFmtId="0" fontId="6" fillId="0" borderId="1" xfId="2" applyFont="1" applyFill="1" applyBorder="1" applyAlignment="1">
      <alignment horizontal="left" vertical="center" wrapText="1"/>
    </xf>
    <xf numFmtId="2" fontId="6" fillId="0" borderId="1" xfId="2" applyNumberFormat="1" applyFont="1" applyFill="1" applyBorder="1" applyAlignment="1">
      <alignment horizontal="left" vertical="center" wrapText="1"/>
    </xf>
    <xf numFmtId="1" fontId="6" fillId="0" borderId="1" xfId="2" applyNumberFormat="1" applyFont="1" applyFill="1" applyBorder="1" applyAlignment="1">
      <alignment horizontal="left" vertical="center" wrapText="1"/>
    </xf>
    <xf numFmtId="49" fontId="6" fillId="0" borderId="1" xfId="2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/>
    </xf>
    <xf numFmtId="12" fontId="6" fillId="0" borderId="0" xfId="0" applyNumberFormat="1" applyFont="1" applyFill="1" applyBorder="1" applyAlignment="1">
      <alignment horizontal="left" vertical="center"/>
    </xf>
    <xf numFmtId="165" fontId="2" fillId="0" borderId="1" xfId="2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/>
    </xf>
    <xf numFmtId="12" fontId="8" fillId="0" borderId="1" xfId="0" applyNumberFormat="1" applyFont="1" applyFill="1" applyBorder="1" applyAlignment="1">
      <alignment horizontal="left" vertical="center"/>
    </xf>
    <xf numFmtId="0" fontId="8" fillId="0" borderId="1" xfId="2" applyFont="1" applyFill="1" applyBorder="1" applyAlignment="1">
      <alignment horizontal="left" vertical="center" wrapText="1"/>
    </xf>
    <xf numFmtId="2" fontId="8" fillId="0" borderId="1" xfId="2" applyNumberFormat="1" applyFont="1" applyFill="1" applyBorder="1" applyAlignment="1">
      <alignment horizontal="left" vertical="center" wrapText="1"/>
    </xf>
    <xf numFmtId="1" fontId="8" fillId="0" borderId="1" xfId="2" applyNumberFormat="1" applyFont="1" applyFill="1" applyBorder="1" applyAlignment="1">
      <alignment horizontal="left" vertical="center" wrapText="1"/>
    </xf>
    <xf numFmtId="165" fontId="4" fillId="0" borderId="1" xfId="2" applyNumberFormat="1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/>
    </xf>
    <xf numFmtId="0" fontId="6" fillId="0" borderId="0" xfId="2" applyFont="1" applyFill="1" applyBorder="1" applyAlignment="1">
      <alignment horizontal="left" vertical="center" wrapText="1"/>
    </xf>
    <xf numFmtId="2" fontId="6" fillId="0" borderId="0" xfId="2" applyNumberFormat="1" applyFont="1" applyFill="1" applyBorder="1" applyAlignment="1">
      <alignment horizontal="left" vertical="center" wrapText="1"/>
    </xf>
    <xf numFmtId="1" fontId="6" fillId="0" borderId="0" xfId="2" applyNumberFormat="1" applyFont="1" applyFill="1" applyBorder="1" applyAlignment="1">
      <alignment horizontal="left" vertical="center" wrapText="1"/>
    </xf>
    <xf numFmtId="165" fontId="2" fillId="0" borderId="0" xfId="2" applyNumberFormat="1" applyFont="1" applyFill="1" applyBorder="1" applyAlignment="1">
      <alignment horizontal="left" vertical="center" wrapText="1"/>
    </xf>
    <xf numFmtId="0" fontId="0" fillId="0" borderId="0" xfId="0" applyBorder="1"/>
    <xf numFmtId="0" fontId="0" fillId="0" borderId="0" xfId="0" applyFill="1"/>
    <xf numFmtId="164" fontId="8" fillId="0" borderId="1" xfId="2" applyNumberFormat="1" applyFont="1" applyFill="1" applyBorder="1" applyAlignment="1">
      <alignment horizontal="left" vertical="center" wrapText="1"/>
    </xf>
    <xf numFmtId="164" fontId="6" fillId="0" borderId="1" xfId="2" applyNumberFormat="1" applyFont="1" applyFill="1" applyBorder="1" applyAlignment="1">
      <alignment horizontal="left" vertical="center" wrapText="1"/>
    </xf>
    <xf numFmtId="164" fontId="6" fillId="0" borderId="0" xfId="2" applyNumberFormat="1" applyFont="1" applyFill="1" applyBorder="1" applyAlignment="1">
      <alignment horizontal="left" vertical="center" wrapText="1"/>
    </xf>
    <xf numFmtId="0" fontId="0" fillId="0" borderId="5" xfId="0" applyBorder="1" applyAlignment="1">
      <alignment wrapText="1"/>
    </xf>
    <xf numFmtId="0" fontId="0" fillId="0" borderId="0" xfId="0" applyAlignment="1">
      <alignment horizontal="center"/>
    </xf>
    <xf numFmtId="0" fontId="9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164" fontId="9" fillId="0" borderId="3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</cellXfs>
  <cellStyles count="3">
    <cellStyle name="Normal" xfId="0" builtinId="0"/>
    <cellStyle name="Normal 2" xfId="2"/>
    <cellStyle name="Percent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L227"/>
  <sheetViews>
    <sheetView workbookViewId="0">
      <selection activeCell="A16" sqref="A1:XFD1048576"/>
    </sheetView>
  </sheetViews>
  <sheetFormatPr defaultRowHeight="15"/>
  <cols>
    <col min="1" max="1" width="6.28515625" bestFit="1" customWidth="1"/>
    <col min="2" max="2" width="16.28515625" bestFit="1" customWidth="1"/>
    <col min="3" max="3" width="18" bestFit="1" customWidth="1"/>
    <col min="4" max="4" width="13.7109375" bestFit="1" customWidth="1"/>
    <col min="5" max="5" width="16.28515625" bestFit="1" customWidth="1"/>
    <col min="6" max="6" width="7.28515625" bestFit="1" customWidth="1"/>
    <col min="7" max="7" width="12.85546875" bestFit="1" customWidth="1"/>
    <col min="8" max="10" width="12.85546875" customWidth="1"/>
    <col min="11" max="11" width="12.7109375" bestFit="1" customWidth="1"/>
  </cols>
  <sheetData>
    <row r="1" spans="1:12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</row>
    <row r="2" spans="1:12">
      <c r="A2" s="32" t="s">
        <v>1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</row>
    <row r="3" spans="1:12">
      <c r="A3" s="32" t="s">
        <v>4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</row>
    <row r="5" spans="1:12">
      <c r="A5" t="s">
        <v>2</v>
      </c>
      <c r="B5" t="s">
        <v>6</v>
      </c>
      <c r="C5" t="s">
        <v>3</v>
      </c>
      <c r="D5" t="s">
        <v>61</v>
      </c>
      <c r="E5" t="s">
        <v>455</v>
      </c>
      <c r="F5" t="s">
        <v>456</v>
      </c>
      <c r="G5" t="s">
        <v>457</v>
      </c>
      <c r="H5" t="s">
        <v>458</v>
      </c>
      <c r="I5" t="s">
        <v>459</v>
      </c>
      <c r="J5" t="s">
        <v>464</v>
      </c>
      <c r="K5" t="s">
        <v>5</v>
      </c>
      <c r="L5" t="s">
        <v>451</v>
      </c>
    </row>
    <row r="6" spans="1:12" ht="51">
      <c r="B6" s="2">
        <v>1506010001925</v>
      </c>
      <c r="C6" s="1" t="s">
        <v>7</v>
      </c>
      <c r="D6" s="1" t="s">
        <v>62</v>
      </c>
      <c r="E6" s="3" t="s">
        <v>460</v>
      </c>
      <c r="F6" s="4">
        <f>2789/36</f>
        <v>77.472222222222229</v>
      </c>
      <c r="G6" s="3">
        <v>2018</v>
      </c>
      <c r="H6" s="5" t="s">
        <v>461</v>
      </c>
      <c r="I6" s="6" t="s">
        <v>462</v>
      </c>
      <c r="J6" s="4" t="s">
        <v>463</v>
      </c>
      <c r="K6" t="s">
        <v>453</v>
      </c>
      <c r="L6" t="s">
        <v>452</v>
      </c>
    </row>
    <row r="7" spans="1:12" ht="51">
      <c r="B7" s="2">
        <v>1909000000624</v>
      </c>
      <c r="C7" s="1" t="s">
        <v>8</v>
      </c>
      <c r="D7" s="1" t="s">
        <v>63</v>
      </c>
      <c r="E7" s="3" t="s">
        <v>465</v>
      </c>
      <c r="F7" s="4">
        <f>2290/38</f>
        <v>60.263157894736842</v>
      </c>
      <c r="G7" s="3">
        <v>2017</v>
      </c>
      <c r="H7" s="5">
        <v>7548523</v>
      </c>
      <c r="I7" s="6" t="s">
        <v>466</v>
      </c>
      <c r="J7" s="4" t="s">
        <v>467</v>
      </c>
      <c r="K7" t="s">
        <v>453</v>
      </c>
      <c r="L7" t="s">
        <v>452</v>
      </c>
    </row>
    <row r="8" spans="1:12" ht="51">
      <c r="B8" s="2">
        <v>1909000000627</v>
      </c>
      <c r="C8" s="1" t="s">
        <v>12</v>
      </c>
      <c r="D8" s="1" t="s">
        <v>64</v>
      </c>
      <c r="E8" s="3" t="s">
        <v>468</v>
      </c>
      <c r="F8" s="4">
        <f>621/11</f>
        <v>56.454545454545453</v>
      </c>
      <c r="G8" s="3">
        <v>2019</v>
      </c>
      <c r="H8" s="5">
        <v>180058030267</v>
      </c>
      <c r="I8" s="6" t="s">
        <v>469</v>
      </c>
      <c r="J8" s="4" t="s">
        <v>467</v>
      </c>
      <c r="K8" t="s">
        <v>453</v>
      </c>
      <c r="L8" t="s">
        <v>452</v>
      </c>
    </row>
    <row r="9" spans="1:12" ht="51">
      <c r="B9" s="2">
        <v>1909000000621</v>
      </c>
      <c r="C9" s="1" t="s">
        <v>9</v>
      </c>
      <c r="D9" s="1" t="s">
        <v>65</v>
      </c>
      <c r="E9" s="3" t="s">
        <v>470</v>
      </c>
      <c r="F9" s="4">
        <f>1350/21</f>
        <v>64.285714285714292</v>
      </c>
      <c r="G9" s="3">
        <v>2018</v>
      </c>
      <c r="H9" s="5" t="s">
        <v>471</v>
      </c>
      <c r="I9" s="6" t="s">
        <v>472</v>
      </c>
      <c r="J9" s="4" t="s">
        <v>467</v>
      </c>
      <c r="K9" t="s">
        <v>453</v>
      </c>
      <c r="L9" t="s">
        <v>452</v>
      </c>
    </row>
    <row r="10" spans="1:12" ht="51">
      <c r="B10" s="2">
        <v>1909000000614</v>
      </c>
      <c r="C10" s="1" t="s">
        <v>14</v>
      </c>
      <c r="D10" s="1" t="s">
        <v>66</v>
      </c>
      <c r="E10" s="3" t="s">
        <v>470</v>
      </c>
      <c r="F10" s="4">
        <f>1304/21</f>
        <v>62.095238095238095</v>
      </c>
      <c r="G10" s="3">
        <v>2019</v>
      </c>
      <c r="H10" s="5">
        <v>180040060012</v>
      </c>
      <c r="I10" s="6" t="s">
        <v>473</v>
      </c>
      <c r="J10" s="4" t="s">
        <v>467</v>
      </c>
      <c r="K10" t="s">
        <v>453</v>
      </c>
      <c r="L10" t="s">
        <v>452</v>
      </c>
    </row>
    <row r="11" spans="1:12" ht="51">
      <c r="B11" s="2">
        <v>1909000000625</v>
      </c>
      <c r="C11" s="1" t="s">
        <v>13</v>
      </c>
      <c r="D11" s="1" t="s">
        <v>67</v>
      </c>
      <c r="E11" s="3" t="s">
        <v>474</v>
      </c>
      <c r="F11" s="4">
        <f>1378/21</f>
        <v>65.61904761904762</v>
      </c>
      <c r="G11" s="3">
        <v>2019</v>
      </c>
      <c r="H11" s="5">
        <v>180055190224</v>
      </c>
      <c r="I11" s="6" t="s">
        <v>475</v>
      </c>
      <c r="J11" s="4" t="s">
        <v>467</v>
      </c>
      <c r="K11" t="s">
        <v>453</v>
      </c>
      <c r="L11" t="s">
        <v>452</v>
      </c>
    </row>
    <row r="12" spans="1:12" ht="25.5">
      <c r="B12" s="2">
        <v>1909000000635</v>
      </c>
      <c r="C12" s="1" t="s">
        <v>10</v>
      </c>
      <c r="D12" s="1" t="s">
        <v>68</v>
      </c>
      <c r="E12" s="3" t="s">
        <v>474</v>
      </c>
      <c r="F12" s="4">
        <f>859/13.5</f>
        <v>63.629629629629626</v>
      </c>
      <c r="G12" s="3">
        <v>2019</v>
      </c>
      <c r="H12" s="5">
        <v>2337490092</v>
      </c>
      <c r="I12" s="6" t="s">
        <v>476</v>
      </c>
      <c r="J12" s="4" t="s">
        <v>477</v>
      </c>
      <c r="K12" t="s">
        <v>453</v>
      </c>
      <c r="L12" t="s">
        <v>452</v>
      </c>
    </row>
    <row r="13" spans="1:12" ht="76.5">
      <c r="B13" s="2">
        <v>1909000000639</v>
      </c>
      <c r="C13" s="1" t="s">
        <v>69</v>
      </c>
      <c r="D13" s="1" t="s">
        <v>70</v>
      </c>
      <c r="E13" s="3" t="s">
        <v>478</v>
      </c>
      <c r="F13" s="4" t="s">
        <v>479</v>
      </c>
      <c r="G13" s="3">
        <v>2018</v>
      </c>
      <c r="H13" s="5">
        <v>165210135</v>
      </c>
      <c r="I13" s="6" t="s">
        <v>480</v>
      </c>
      <c r="J13" s="4" t="s">
        <v>481</v>
      </c>
      <c r="K13" t="s">
        <v>453</v>
      </c>
      <c r="L13" t="s">
        <v>452</v>
      </c>
    </row>
    <row r="14" spans="1:12" ht="51">
      <c r="B14" s="2">
        <v>1909000000643</v>
      </c>
      <c r="C14" s="1" t="s">
        <v>71</v>
      </c>
      <c r="D14" s="1" t="s">
        <v>72</v>
      </c>
      <c r="E14" s="3" t="s">
        <v>465</v>
      </c>
      <c r="F14" s="4">
        <f>3020/38</f>
        <v>79.473684210526315</v>
      </c>
      <c r="G14" s="3">
        <v>2017</v>
      </c>
      <c r="H14" s="5">
        <v>6948531</v>
      </c>
      <c r="I14" s="6" t="s">
        <v>482</v>
      </c>
      <c r="J14" s="4" t="s">
        <v>467</v>
      </c>
      <c r="K14" t="s">
        <v>453</v>
      </c>
      <c r="L14" t="s">
        <v>452</v>
      </c>
    </row>
    <row r="15" spans="1:12" ht="51">
      <c r="B15" s="2">
        <v>1909000002439</v>
      </c>
      <c r="C15" s="1" t="s">
        <v>21</v>
      </c>
      <c r="D15" s="1" t="s">
        <v>73</v>
      </c>
      <c r="E15" s="3" t="s">
        <v>483</v>
      </c>
      <c r="F15" s="4">
        <v>48.58</v>
      </c>
      <c r="G15" s="3">
        <v>2019</v>
      </c>
      <c r="H15" s="5">
        <v>180135032178</v>
      </c>
      <c r="I15" s="6" t="s">
        <v>484</v>
      </c>
      <c r="J15" s="4" t="s">
        <v>467</v>
      </c>
      <c r="K15" t="s">
        <v>453</v>
      </c>
      <c r="L15" t="s">
        <v>452</v>
      </c>
    </row>
    <row r="16" spans="1:12" ht="51">
      <c r="B16" s="2">
        <v>1909000000615</v>
      </c>
      <c r="C16" s="1" t="s">
        <v>74</v>
      </c>
      <c r="D16" s="1" t="s">
        <v>75</v>
      </c>
      <c r="E16" s="3" t="s">
        <v>483</v>
      </c>
      <c r="F16" s="4">
        <v>54.18</v>
      </c>
      <c r="G16" s="5">
        <v>2019</v>
      </c>
      <c r="H16" s="5" t="s">
        <v>485</v>
      </c>
      <c r="I16" s="6" t="s">
        <v>486</v>
      </c>
      <c r="J16" s="4" t="s">
        <v>467</v>
      </c>
      <c r="K16" t="s">
        <v>453</v>
      </c>
      <c r="L16" t="s">
        <v>452</v>
      </c>
    </row>
    <row r="17" spans="2:12" ht="51">
      <c r="B17" s="2">
        <v>1909000000636</v>
      </c>
      <c r="C17" s="1" t="s">
        <v>19</v>
      </c>
      <c r="D17" s="1" t="s">
        <v>76</v>
      </c>
      <c r="E17" s="3" t="s">
        <v>465</v>
      </c>
      <c r="F17" s="4">
        <v>54</v>
      </c>
      <c r="G17" s="3">
        <v>2019</v>
      </c>
      <c r="H17" s="5">
        <v>163499091</v>
      </c>
      <c r="I17" s="6" t="s">
        <v>487</v>
      </c>
      <c r="J17" s="4" t="s">
        <v>467</v>
      </c>
      <c r="K17" t="s">
        <v>453</v>
      </c>
      <c r="L17" t="s">
        <v>452</v>
      </c>
    </row>
    <row r="18" spans="2:12" ht="51">
      <c r="B18" s="2">
        <v>1909000000629</v>
      </c>
      <c r="C18" s="1" t="s">
        <v>26</v>
      </c>
      <c r="D18" s="1" t="s">
        <v>77</v>
      </c>
      <c r="E18" s="3" t="s">
        <v>488</v>
      </c>
      <c r="F18" s="4">
        <f>1125/25</f>
        <v>45</v>
      </c>
      <c r="G18" s="3">
        <v>2019</v>
      </c>
      <c r="H18" s="5" t="s">
        <v>489</v>
      </c>
      <c r="I18" s="6" t="s">
        <v>490</v>
      </c>
      <c r="J18" s="4" t="s">
        <v>467</v>
      </c>
      <c r="K18" t="s">
        <v>453</v>
      </c>
      <c r="L18" t="s">
        <v>452</v>
      </c>
    </row>
    <row r="19" spans="2:12" ht="89.25">
      <c r="B19" s="2">
        <v>1909000002440</v>
      </c>
      <c r="C19" s="1" t="s">
        <v>78</v>
      </c>
      <c r="D19" s="1" t="s">
        <v>79</v>
      </c>
      <c r="E19" s="3" t="s">
        <v>468</v>
      </c>
      <c r="F19" s="4">
        <f>987/18</f>
        <v>54.833333333333336</v>
      </c>
      <c r="G19" s="3">
        <v>2016</v>
      </c>
      <c r="H19" s="5">
        <v>80546</v>
      </c>
      <c r="I19" s="6" t="s">
        <v>491</v>
      </c>
      <c r="J19" s="4" t="s">
        <v>492</v>
      </c>
      <c r="K19" t="s">
        <v>453</v>
      </c>
      <c r="L19" t="s">
        <v>452</v>
      </c>
    </row>
    <row r="20" spans="2:12" ht="51">
      <c r="B20" s="2">
        <v>1909000000637</v>
      </c>
      <c r="C20" s="1" t="s">
        <v>80</v>
      </c>
      <c r="D20" s="1" t="s">
        <v>81</v>
      </c>
      <c r="E20" s="3" t="s">
        <v>483</v>
      </c>
      <c r="F20" s="4">
        <v>50.36</v>
      </c>
      <c r="G20" s="3">
        <v>2019</v>
      </c>
      <c r="H20" s="5" t="s">
        <v>493</v>
      </c>
      <c r="I20" s="6" t="s">
        <v>494</v>
      </c>
      <c r="J20" s="4" t="s">
        <v>467</v>
      </c>
      <c r="K20" t="s">
        <v>453</v>
      </c>
      <c r="L20" t="s">
        <v>452</v>
      </c>
    </row>
    <row r="21" spans="2:12" ht="51">
      <c r="B21" s="2">
        <v>1606010002165</v>
      </c>
      <c r="C21" s="1" t="s">
        <v>16</v>
      </c>
      <c r="D21" s="1" t="s">
        <v>82</v>
      </c>
      <c r="E21" s="3" t="s">
        <v>495</v>
      </c>
      <c r="F21" s="4"/>
      <c r="G21" s="3"/>
      <c r="H21" s="5"/>
      <c r="I21" s="6" t="s">
        <v>496</v>
      </c>
      <c r="J21" s="4" t="s">
        <v>463</v>
      </c>
      <c r="K21" t="s">
        <v>453</v>
      </c>
      <c r="L21" t="s">
        <v>452</v>
      </c>
    </row>
    <row r="22" spans="2:12" ht="25.5">
      <c r="B22" s="2">
        <v>1506010001729</v>
      </c>
      <c r="C22" s="1" t="s">
        <v>28</v>
      </c>
      <c r="D22" s="1" t="s">
        <v>83</v>
      </c>
      <c r="K22" t="s">
        <v>453</v>
      </c>
      <c r="L22" t="s">
        <v>452</v>
      </c>
    </row>
    <row r="23" spans="2:12" ht="25.5">
      <c r="B23" s="2">
        <v>1606010002159</v>
      </c>
      <c r="C23" s="1" t="s">
        <v>23</v>
      </c>
      <c r="D23" s="1" t="s">
        <v>84</v>
      </c>
      <c r="K23" t="s">
        <v>453</v>
      </c>
      <c r="L23" t="s">
        <v>452</v>
      </c>
    </row>
    <row r="24" spans="2:12">
      <c r="B24" s="2">
        <v>1909000000630</v>
      </c>
      <c r="C24" s="1" t="s">
        <v>17</v>
      </c>
      <c r="D24" s="1" t="s">
        <v>85</v>
      </c>
      <c r="K24" t="s">
        <v>453</v>
      </c>
      <c r="L24" t="s">
        <v>452</v>
      </c>
    </row>
    <row r="25" spans="2:12" ht="38.25">
      <c r="B25" s="2">
        <v>1909000000622</v>
      </c>
      <c r="C25" s="1" t="s">
        <v>86</v>
      </c>
      <c r="D25" s="1" t="s">
        <v>87</v>
      </c>
      <c r="K25" t="s">
        <v>453</v>
      </c>
      <c r="L25" t="s">
        <v>452</v>
      </c>
    </row>
    <row r="26" spans="2:12" ht="25.5">
      <c r="B26" s="2">
        <v>1606010001978</v>
      </c>
      <c r="C26" s="1" t="s">
        <v>20</v>
      </c>
      <c r="D26" s="1" t="s">
        <v>88</v>
      </c>
      <c r="K26" t="s">
        <v>453</v>
      </c>
      <c r="L26" t="s">
        <v>452</v>
      </c>
    </row>
    <row r="27" spans="2:12">
      <c r="B27" s="2">
        <v>1909000000626</v>
      </c>
      <c r="C27" s="1" t="s">
        <v>89</v>
      </c>
      <c r="D27" s="1" t="s">
        <v>90</v>
      </c>
      <c r="K27" t="s">
        <v>453</v>
      </c>
      <c r="L27" t="s">
        <v>452</v>
      </c>
    </row>
    <row r="28" spans="2:12" ht="25.5">
      <c r="B28" s="2">
        <v>1909000000641</v>
      </c>
      <c r="C28" s="1" t="s">
        <v>33</v>
      </c>
      <c r="D28" s="1" t="s">
        <v>91</v>
      </c>
      <c r="K28" t="s">
        <v>453</v>
      </c>
      <c r="L28" t="s">
        <v>452</v>
      </c>
    </row>
    <row r="29" spans="2:12">
      <c r="B29" s="2">
        <v>1909000000631</v>
      </c>
      <c r="C29" s="1" t="s">
        <v>42</v>
      </c>
      <c r="D29" s="1" t="s">
        <v>92</v>
      </c>
      <c r="K29" t="s">
        <v>453</v>
      </c>
      <c r="L29" t="s">
        <v>452</v>
      </c>
    </row>
    <row r="30" spans="2:12" ht="25.5">
      <c r="B30" s="2">
        <v>1909000002642</v>
      </c>
      <c r="C30" s="1" t="s">
        <v>43</v>
      </c>
      <c r="D30" s="1" t="s">
        <v>93</v>
      </c>
      <c r="K30" t="s">
        <v>453</v>
      </c>
      <c r="L30" t="s">
        <v>452</v>
      </c>
    </row>
    <row r="31" spans="2:12" ht="38.25">
      <c r="B31" s="2">
        <v>1909000002441</v>
      </c>
      <c r="C31" s="1" t="s">
        <v>94</v>
      </c>
      <c r="D31" s="1" t="s">
        <v>95</v>
      </c>
      <c r="K31" t="s">
        <v>453</v>
      </c>
      <c r="L31" t="s">
        <v>452</v>
      </c>
    </row>
    <row r="32" spans="2:12">
      <c r="B32" s="2">
        <v>1909000000619</v>
      </c>
      <c r="C32" s="1" t="s">
        <v>96</v>
      </c>
      <c r="D32" s="1" t="s">
        <v>97</v>
      </c>
      <c r="K32" t="s">
        <v>453</v>
      </c>
      <c r="L32" t="s">
        <v>452</v>
      </c>
    </row>
    <row r="33" spans="2:12" ht="25.5">
      <c r="B33" s="2">
        <v>1909000002442</v>
      </c>
      <c r="C33" s="1" t="s">
        <v>98</v>
      </c>
      <c r="D33" s="1" t="s">
        <v>99</v>
      </c>
      <c r="K33" t="s">
        <v>453</v>
      </c>
      <c r="L33" t="s">
        <v>452</v>
      </c>
    </row>
    <row r="34" spans="2:12" ht="25.5">
      <c r="B34" s="2">
        <v>1909000002443</v>
      </c>
      <c r="C34" s="1" t="s">
        <v>100</v>
      </c>
      <c r="D34" s="1" t="s">
        <v>101</v>
      </c>
      <c r="K34" t="s">
        <v>453</v>
      </c>
      <c r="L34" t="s">
        <v>452</v>
      </c>
    </row>
    <row r="35" spans="2:12" ht="25.5">
      <c r="B35" s="2">
        <v>1909000002317</v>
      </c>
      <c r="C35" s="1" t="s">
        <v>102</v>
      </c>
      <c r="D35" s="1" t="s">
        <v>103</v>
      </c>
      <c r="K35" t="s">
        <v>453</v>
      </c>
      <c r="L35" t="s">
        <v>452</v>
      </c>
    </row>
    <row r="36" spans="2:12" ht="25.5">
      <c r="B36" s="2">
        <v>1909000002444</v>
      </c>
      <c r="C36" s="1" t="s">
        <v>104</v>
      </c>
      <c r="D36" s="1" t="s">
        <v>105</v>
      </c>
      <c r="K36" t="s">
        <v>453</v>
      </c>
      <c r="L36" t="s">
        <v>452</v>
      </c>
    </row>
    <row r="37" spans="2:12" ht="25.5">
      <c r="B37" s="2">
        <v>1909000000645</v>
      </c>
      <c r="C37" s="1" t="s">
        <v>45</v>
      </c>
      <c r="D37" s="1" t="s">
        <v>106</v>
      </c>
      <c r="K37" t="s">
        <v>453</v>
      </c>
      <c r="L37" t="s">
        <v>452</v>
      </c>
    </row>
    <row r="38" spans="2:12" ht="38.25">
      <c r="B38" s="2">
        <v>1909000000632</v>
      </c>
      <c r="C38" s="1" t="s">
        <v>31</v>
      </c>
      <c r="D38" s="1" t="s">
        <v>107</v>
      </c>
      <c r="K38" t="s">
        <v>453</v>
      </c>
      <c r="L38" t="s">
        <v>452</v>
      </c>
    </row>
    <row r="39" spans="2:12" ht="25.5">
      <c r="B39" s="2">
        <v>1909000000633</v>
      </c>
      <c r="C39" s="1" t="s">
        <v>46</v>
      </c>
      <c r="D39" s="1" t="s">
        <v>108</v>
      </c>
      <c r="K39" t="s">
        <v>453</v>
      </c>
      <c r="L39" t="s">
        <v>452</v>
      </c>
    </row>
    <row r="40" spans="2:12" ht="25.5">
      <c r="B40" s="2">
        <v>1909000002445</v>
      </c>
      <c r="C40" s="1" t="s">
        <v>27</v>
      </c>
      <c r="D40" s="1" t="s">
        <v>109</v>
      </c>
      <c r="K40" t="s">
        <v>453</v>
      </c>
      <c r="L40" t="s">
        <v>452</v>
      </c>
    </row>
    <row r="41" spans="2:12" ht="25.5">
      <c r="B41" s="2">
        <v>1909000000616</v>
      </c>
      <c r="C41" s="1" t="s">
        <v>110</v>
      </c>
      <c r="D41" s="1" t="s">
        <v>111</v>
      </c>
      <c r="K41" t="s">
        <v>453</v>
      </c>
      <c r="L41" t="s">
        <v>452</v>
      </c>
    </row>
    <row r="42" spans="2:12">
      <c r="B42" s="2">
        <v>1909000000623</v>
      </c>
      <c r="C42" s="1" t="s">
        <v>112</v>
      </c>
      <c r="D42" s="1" t="s">
        <v>113</v>
      </c>
      <c r="K42" t="s">
        <v>453</v>
      </c>
      <c r="L42" t="s">
        <v>452</v>
      </c>
    </row>
    <row r="43" spans="2:12" ht="25.5">
      <c r="B43" s="2">
        <v>1909000002717</v>
      </c>
      <c r="C43" s="1" t="s">
        <v>114</v>
      </c>
      <c r="D43" s="1" t="s">
        <v>115</v>
      </c>
      <c r="K43" t="s">
        <v>453</v>
      </c>
      <c r="L43" t="s">
        <v>452</v>
      </c>
    </row>
    <row r="44" spans="2:12" ht="25.5">
      <c r="B44" s="2">
        <v>1909000002718</v>
      </c>
      <c r="C44" s="1" t="s">
        <v>116</v>
      </c>
      <c r="D44" s="1" t="s">
        <v>115</v>
      </c>
      <c r="K44" t="s">
        <v>453</v>
      </c>
      <c r="L44" t="s">
        <v>452</v>
      </c>
    </row>
    <row r="45" spans="2:12" ht="25.5">
      <c r="B45" s="2">
        <v>1909000002748</v>
      </c>
      <c r="C45" s="1" t="s">
        <v>117</v>
      </c>
      <c r="D45" s="1" t="s">
        <v>118</v>
      </c>
      <c r="K45" t="s">
        <v>453</v>
      </c>
      <c r="L45" t="s">
        <v>452</v>
      </c>
    </row>
    <row r="46" spans="2:12" ht="25.5">
      <c r="B46" s="2">
        <v>1909000002446</v>
      </c>
      <c r="C46" s="1" t="s">
        <v>119</v>
      </c>
      <c r="D46" s="1" t="s">
        <v>120</v>
      </c>
      <c r="K46" t="s">
        <v>453</v>
      </c>
      <c r="L46" t="s">
        <v>452</v>
      </c>
    </row>
    <row r="47" spans="2:12">
      <c r="B47" s="2">
        <v>1909000002447</v>
      </c>
      <c r="C47" s="1" t="s">
        <v>121</v>
      </c>
      <c r="D47" s="1" t="s">
        <v>122</v>
      </c>
      <c r="K47" t="s">
        <v>453</v>
      </c>
      <c r="L47" t="s">
        <v>452</v>
      </c>
    </row>
    <row r="48" spans="2:12" ht="25.5">
      <c r="B48" s="2">
        <v>1909000002448</v>
      </c>
      <c r="C48" s="1" t="s">
        <v>123</v>
      </c>
      <c r="D48" s="1" t="s">
        <v>124</v>
      </c>
      <c r="K48" t="s">
        <v>453</v>
      </c>
      <c r="L48" t="s">
        <v>452</v>
      </c>
    </row>
    <row r="49" spans="2:12" ht="38.25">
      <c r="B49" s="2">
        <v>1909000002449</v>
      </c>
      <c r="C49" s="1" t="s">
        <v>125</v>
      </c>
      <c r="D49" s="1" t="s">
        <v>126</v>
      </c>
      <c r="K49" t="s">
        <v>453</v>
      </c>
      <c r="L49" t="s">
        <v>452</v>
      </c>
    </row>
    <row r="50" spans="2:12" ht="25.5">
      <c r="B50" s="2">
        <v>1909000002450</v>
      </c>
      <c r="C50" s="1" t="s">
        <v>127</v>
      </c>
      <c r="D50" s="1" t="s">
        <v>128</v>
      </c>
      <c r="K50" t="s">
        <v>453</v>
      </c>
      <c r="L50" t="s">
        <v>452</v>
      </c>
    </row>
    <row r="51" spans="2:12" ht="25.5">
      <c r="B51" s="2">
        <v>1909000002451</v>
      </c>
      <c r="C51" s="1" t="s">
        <v>129</v>
      </c>
      <c r="D51" s="1" t="s">
        <v>130</v>
      </c>
      <c r="K51" t="s">
        <v>453</v>
      </c>
      <c r="L51" t="s">
        <v>452</v>
      </c>
    </row>
    <row r="52" spans="2:12" ht="25.5">
      <c r="B52" s="2">
        <v>1909000002775</v>
      </c>
      <c r="C52" s="1" t="s">
        <v>30</v>
      </c>
      <c r="D52" s="1" t="s">
        <v>131</v>
      </c>
      <c r="K52" t="s">
        <v>453</v>
      </c>
      <c r="L52" t="s">
        <v>452</v>
      </c>
    </row>
    <row r="53" spans="2:12" ht="25.5">
      <c r="B53" s="2">
        <v>1606010001926</v>
      </c>
      <c r="C53" s="1" t="s">
        <v>38</v>
      </c>
      <c r="D53" s="1" t="s">
        <v>132</v>
      </c>
      <c r="K53" t="s">
        <v>453</v>
      </c>
      <c r="L53" t="s">
        <v>452</v>
      </c>
    </row>
    <row r="54" spans="2:12">
      <c r="B54" s="2">
        <v>1606010002094</v>
      </c>
      <c r="C54" s="1" t="s">
        <v>29</v>
      </c>
      <c r="D54" s="1" t="s">
        <v>133</v>
      </c>
      <c r="K54" t="s">
        <v>453</v>
      </c>
      <c r="L54" t="s">
        <v>452</v>
      </c>
    </row>
    <row r="55" spans="2:12" ht="25.5">
      <c r="B55" s="2">
        <v>1909000000617</v>
      </c>
      <c r="C55" s="1" t="s">
        <v>134</v>
      </c>
      <c r="D55" s="1" t="s">
        <v>135</v>
      </c>
      <c r="K55" t="s">
        <v>453</v>
      </c>
      <c r="L55" t="s">
        <v>452</v>
      </c>
    </row>
    <row r="56" spans="2:12">
      <c r="B56" s="2">
        <v>1407010000976</v>
      </c>
      <c r="C56" s="1" t="s">
        <v>36</v>
      </c>
      <c r="D56" s="1" t="s">
        <v>136</v>
      </c>
      <c r="K56" t="s">
        <v>453</v>
      </c>
      <c r="L56" t="s">
        <v>452</v>
      </c>
    </row>
    <row r="57" spans="2:12" ht="25.5">
      <c r="B57" s="2">
        <v>1909000000644</v>
      </c>
      <c r="C57" s="1" t="s">
        <v>40</v>
      </c>
      <c r="D57" s="1" t="s">
        <v>137</v>
      </c>
      <c r="K57" t="s">
        <v>453</v>
      </c>
      <c r="L57" t="s">
        <v>452</v>
      </c>
    </row>
    <row r="58" spans="2:12" ht="25.5">
      <c r="B58" s="2">
        <v>1909000002452</v>
      </c>
      <c r="C58" s="1" t="s">
        <v>138</v>
      </c>
      <c r="D58" s="1" t="s">
        <v>139</v>
      </c>
      <c r="K58" t="s">
        <v>453</v>
      </c>
      <c r="L58" t="s">
        <v>452</v>
      </c>
    </row>
    <row r="59" spans="2:12" ht="25.5">
      <c r="B59" s="2">
        <v>1909000002453</v>
      </c>
      <c r="C59" s="1" t="s">
        <v>140</v>
      </c>
      <c r="D59" s="1" t="s">
        <v>141</v>
      </c>
      <c r="K59" t="s">
        <v>453</v>
      </c>
      <c r="L59" t="s">
        <v>452</v>
      </c>
    </row>
    <row r="60" spans="2:12" ht="38.25">
      <c r="B60" s="2">
        <v>1909000002454</v>
      </c>
      <c r="C60" s="1" t="s">
        <v>142</v>
      </c>
      <c r="D60" s="1" t="s">
        <v>143</v>
      </c>
      <c r="K60" t="s">
        <v>453</v>
      </c>
      <c r="L60" t="s">
        <v>452</v>
      </c>
    </row>
    <row r="61" spans="2:12" ht="25.5">
      <c r="B61" s="2">
        <v>1909000002455</v>
      </c>
      <c r="C61" s="1" t="s">
        <v>144</v>
      </c>
      <c r="D61" s="1" t="s">
        <v>145</v>
      </c>
      <c r="K61" t="s">
        <v>453</v>
      </c>
      <c r="L61" t="s">
        <v>452</v>
      </c>
    </row>
    <row r="62" spans="2:12" ht="25.5">
      <c r="B62" s="2">
        <v>1909000002456</v>
      </c>
      <c r="C62" s="1" t="s">
        <v>146</v>
      </c>
      <c r="D62" s="1" t="s">
        <v>147</v>
      </c>
      <c r="K62" t="s">
        <v>453</v>
      </c>
      <c r="L62" t="s">
        <v>452</v>
      </c>
    </row>
    <row r="63" spans="2:12" ht="38.25">
      <c r="B63" s="2">
        <v>1909000000634</v>
      </c>
      <c r="C63" s="1" t="s">
        <v>148</v>
      </c>
      <c r="D63" s="1" t="s">
        <v>149</v>
      </c>
      <c r="K63" t="s">
        <v>453</v>
      </c>
      <c r="L63" t="s">
        <v>452</v>
      </c>
    </row>
    <row r="64" spans="2:12" ht="25.5">
      <c r="B64" s="2">
        <v>1807000020186</v>
      </c>
      <c r="C64" s="1" t="s">
        <v>52</v>
      </c>
      <c r="D64" s="1" t="s">
        <v>150</v>
      </c>
      <c r="K64" t="s">
        <v>453</v>
      </c>
      <c r="L64" t="s">
        <v>452</v>
      </c>
    </row>
    <row r="65" spans="2:12" ht="25.5">
      <c r="B65" s="2">
        <v>1909000002318</v>
      </c>
      <c r="C65" s="1" t="s">
        <v>51</v>
      </c>
      <c r="D65" s="1" t="s">
        <v>151</v>
      </c>
      <c r="K65" t="s">
        <v>453</v>
      </c>
      <c r="L65" t="s">
        <v>452</v>
      </c>
    </row>
    <row r="66" spans="2:12" ht="25.5">
      <c r="B66" s="2">
        <v>1909000002319</v>
      </c>
      <c r="C66" s="1" t="s">
        <v>41</v>
      </c>
      <c r="D66" s="1" t="s">
        <v>152</v>
      </c>
      <c r="K66" t="s">
        <v>453</v>
      </c>
      <c r="L66" t="s">
        <v>452</v>
      </c>
    </row>
    <row r="67" spans="2:12" ht="25.5">
      <c r="B67" s="2">
        <v>1606010002040</v>
      </c>
      <c r="C67" s="1" t="s">
        <v>34</v>
      </c>
      <c r="D67" s="1" t="s">
        <v>153</v>
      </c>
      <c r="K67" t="s">
        <v>453</v>
      </c>
      <c r="L67" t="s">
        <v>452</v>
      </c>
    </row>
    <row r="68" spans="2:12" ht="25.5">
      <c r="B68" s="2">
        <v>1909000000642</v>
      </c>
      <c r="C68" s="1" t="s">
        <v>50</v>
      </c>
      <c r="D68" s="1" t="s">
        <v>76</v>
      </c>
      <c r="K68" t="s">
        <v>453</v>
      </c>
      <c r="L68" t="s">
        <v>452</v>
      </c>
    </row>
    <row r="69" spans="2:12" ht="25.5">
      <c r="B69" s="2">
        <v>1909000000689</v>
      </c>
      <c r="C69" s="1" t="s">
        <v>154</v>
      </c>
      <c r="D69" s="1" t="s">
        <v>155</v>
      </c>
      <c r="K69" t="s">
        <v>453</v>
      </c>
      <c r="L69" t="s">
        <v>452</v>
      </c>
    </row>
    <row r="70" spans="2:12" ht="25.5">
      <c r="B70" s="2">
        <v>1909000002457</v>
      </c>
      <c r="C70" s="1" t="s">
        <v>156</v>
      </c>
      <c r="D70" s="1" t="s">
        <v>157</v>
      </c>
      <c r="K70" t="s">
        <v>453</v>
      </c>
      <c r="L70" t="s">
        <v>452</v>
      </c>
    </row>
    <row r="71" spans="2:12">
      <c r="B71" s="2">
        <v>1606010002134</v>
      </c>
      <c r="C71" s="1" t="s">
        <v>49</v>
      </c>
      <c r="D71" s="1" t="s">
        <v>158</v>
      </c>
      <c r="K71" t="s">
        <v>453</v>
      </c>
      <c r="L71" t="s">
        <v>452</v>
      </c>
    </row>
    <row r="72" spans="2:12" ht="25.5">
      <c r="B72" s="2">
        <v>1909000002915</v>
      </c>
      <c r="C72" s="1" t="s">
        <v>59</v>
      </c>
      <c r="D72" s="1" t="s">
        <v>159</v>
      </c>
      <c r="K72" t="s">
        <v>453</v>
      </c>
      <c r="L72" t="s">
        <v>452</v>
      </c>
    </row>
    <row r="73" spans="2:12" ht="25.5">
      <c r="B73" s="2">
        <v>1606010001819</v>
      </c>
      <c r="C73" s="1" t="s">
        <v>54</v>
      </c>
      <c r="D73" s="1" t="s">
        <v>76</v>
      </c>
      <c r="K73" t="s">
        <v>453</v>
      </c>
      <c r="L73" t="s">
        <v>452</v>
      </c>
    </row>
    <row r="74" spans="2:12" ht="25.5">
      <c r="B74" s="2">
        <v>1909000000690</v>
      </c>
      <c r="C74" s="1" t="s">
        <v>160</v>
      </c>
      <c r="D74" s="1" t="s">
        <v>161</v>
      </c>
      <c r="K74" t="s">
        <v>453</v>
      </c>
      <c r="L74" t="s">
        <v>452</v>
      </c>
    </row>
    <row r="75" spans="2:12" ht="25.5">
      <c r="B75" s="2">
        <v>1909000000646</v>
      </c>
      <c r="C75" s="1" t="s">
        <v>162</v>
      </c>
      <c r="D75" s="1" t="s">
        <v>163</v>
      </c>
      <c r="K75" t="s">
        <v>453</v>
      </c>
      <c r="L75" t="s">
        <v>452</v>
      </c>
    </row>
    <row r="76" spans="2:12">
      <c r="B76" s="2">
        <v>1909000000628</v>
      </c>
      <c r="C76" s="1" t="s">
        <v>164</v>
      </c>
      <c r="D76" s="1" t="s">
        <v>165</v>
      </c>
      <c r="K76" t="s">
        <v>453</v>
      </c>
      <c r="L76" t="s">
        <v>452</v>
      </c>
    </row>
    <row r="77" spans="2:12" ht="25.5">
      <c r="B77" s="2">
        <v>1909000002770</v>
      </c>
      <c r="C77" s="1" t="s">
        <v>58</v>
      </c>
      <c r="D77" s="1" t="s">
        <v>166</v>
      </c>
      <c r="K77" t="s">
        <v>453</v>
      </c>
      <c r="L77" t="s">
        <v>452</v>
      </c>
    </row>
    <row r="78" spans="2:12" ht="25.5">
      <c r="B78" s="2">
        <v>1406010002476</v>
      </c>
      <c r="C78" s="1" t="s">
        <v>47</v>
      </c>
      <c r="D78" s="1" t="s">
        <v>167</v>
      </c>
      <c r="K78" t="s">
        <v>453</v>
      </c>
      <c r="L78" t="s">
        <v>452</v>
      </c>
    </row>
    <row r="79" spans="2:12" ht="25.5">
      <c r="B79" s="2">
        <v>1909000002320</v>
      </c>
      <c r="C79" s="1" t="s">
        <v>168</v>
      </c>
      <c r="D79" s="1" t="s">
        <v>169</v>
      </c>
      <c r="K79" t="s">
        <v>453</v>
      </c>
      <c r="L79" t="s">
        <v>452</v>
      </c>
    </row>
    <row r="80" spans="2:12">
      <c r="B80" s="2">
        <v>1606010002085</v>
      </c>
      <c r="C80" s="1" t="s">
        <v>37</v>
      </c>
      <c r="D80" s="1" t="s">
        <v>170</v>
      </c>
      <c r="K80" t="s">
        <v>453</v>
      </c>
      <c r="L80" t="s">
        <v>452</v>
      </c>
    </row>
    <row r="81" spans="2:12">
      <c r="B81" s="2">
        <v>1909000002928</v>
      </c>
      <c r="C81" s="1" t="s">
        <v>60</v>
      </c>
      <c r="D81" s="1" t="s">
        <v>171</v>
      </c>
      <c r="K81" t="s">
        <v>453</v>
      </c>
      <c r="L81" t="s">
        <v>452</v>
      </c>
    </row>
    <row r="82" spans="2:12" ht="38.25">
      <c r="B82" s="2">
        <v>1909000002458</v>
      </c>
      <c r="C82" s="1" t="s">
        <v>172</v>
      </c>
      <c r="D82" s="1" t="s">
        <v>173</v>
      </c>
      <c r="K82" t="s">
        <v>453</v>
      </c>
      <c r="L82" t="s">
        <v>452</v>
      </c>
    </row>
    <row r="83" spans="2:12" ht="25.5">
      <c r="B83" s="2">
        <v>1909000002747</v>
      </c>
      <c r="C83" s="1" t="s">
        <v>174</v>
      </c>
      <c r="D83" s="1" t="s">
        <v>175</v>
      </c>
      <c r="K83" t="s">
        <v>453</v>
      </c>
      <c r="L83" t="s">
        <v>452</v>
      </c>
    </row>
    <row r="84" spans="2:12" ht="25.5">
      <c r="B84" s="2">
        <v>1909000002459</v>
      </c>
      <c r="C84" s="1" t="s">
        <v>176</v>
      </c>
      <c r="D84" s="1" t="s">
        <v>177</v>
      </c>
      <c r="K84" t="s">
        <v>453</v>
      </c>
      <c r="L84" t="s">
        <v>452</v>
      </c>
    </row>
    <row r="85" spans="2:12" ht="25.5">
      <c r="B85" s="2">
        <v>1909000002321</v>
      </c>
      <c r="C85" s="1" t="s">
        <v>178</v>
      </c>
      <c r="D85" s="1" t="s">
        <v>179</v>
      </c>
      <c r="K85" t="s">
        <v>453</v>
      </c>
      <c r="L85" t="s">
        <v>452</v>
      </c>
    </row>
    <row r="86" spans="2:12" ht="38.25">
      <c r="B86" s="2">
        <v>1909000002322</v>
      </c>
      <c r="C86" s="1" t="s">
        <v>180</v>
      </c>
      <c r="D86" s="1" t="s">
        <v>181</v>
      </c>
      <c r="K86" t="s">
        <v>453</v>
      </c>
      <c r="L86" t="s">
        <v>452</v>
      </c>
    </row>
    <row r="87" spans="2:12" ht="38.25">
      <c r="B87" s="2">
        <v>1909000002323</v>
      </c>
      <c r="C87" s="1" t="s">
        <v>148</v>
      </c>
      <c r="D87" s="1" t="s">
        <v>182</v>
      </c>
      <c r="K87" t="s">
        <v>453</v>
      </c>
      <c r="L87" t="s">
        <v>452</v>
      </c>
    </row>
    <row r="88" spans="2:12" ht="25.5">
      <c r="B88" s="2">
        <v>1909000002324</v>
      </c>
      <c r="C88" s="1" t="s">
        <v>183</v>
      </c>
      <c r="D88" s="1" t="s">
        <v>184</v>
      </c>
      <c r="K88" t="s">
        <v>453</v>
      </c>
      <c r="L88" t="s">
        <v>452</v>
      </c>
    </row>
    <row r="89" spans="2:12" ht="38.25">
      <c r="B89" s="2">
        <v>1909000002460</v>
      </c>
      <c r="C89" s="1" t="s">
        <v>185</v>
      </c>
      <c r="D89" s="1" t="s">
        <v>186</v>
      </c>
      <c r="K89" t="s">
        <v>453</v>
      </c>
      <c r="L89" t="s">
        <v>452</v>
      </c>
    </row>
    <row r="90" spans="2:12" ht="25.5">
      <c r="B90" s="2">
        <v>1909000002461</v>
      </c>
      <c r="C90" s="1" t="s">
        <v>187</v>
      </c>
      <c r="D90" s="1" t="s">
        <v>188</v>
      </c>
      <c r="K90" t="s">
        <v>453</v>
      </c>
      <c r="L90" t="s">
        <v>452</v>
      </c>
    </row>
    <row r="91" spans="2:12" ht="25.5">
      <c r="B91" s="2">
        <v>1909000002259</v>
      </c>
      <c r="C91" s="1" t="s">
        <v>189</v>
      </c>
      <c r="D91" s="1" t="s">
        <v>190</v>
      </c>
      <c r="K91" t="s">
        <v>453</v>
      </c>
      <c r="L91" t="s">
        <v>452</v>
      </c>
    </row>
    <row r="92" spans="2:12" ht="25.5">
      <c r="B92" s="2">
        <v>1909000002462</v>
      </c>
      <c r="C92" s="1" t="s">
        <v>191</v>
      </c>
      <c r="D92" s="1" t="s">
        <v>192</v>
      </c>
      <c r="K92" t="s">
        <v>453</v>
      </c>
      <c r="L92" t="s">
        <v>452</v>
      </c>
    </row>
    <row r="93" spans="2:12" ht="25.5">
      <c r="B93" s="2">
        <v>1909000002325</v>
      </c>
      <c r="C93" s="1" t="s">
        <v>193</v>
      </c>
      <c r="D93" s="1" t="s">
        <v>194</v>
      </c>
      <c r="K93" t="s">
        <v>453</v>
      </c>
      <c r="L93" t="s">
        <v>452</v>
      </c>
    </row>
    <row r="94" spans="2:12" ht="25.5">
      <c r="B94" s="2">
        <v>1909000002326</v>
      </c>
      <c r="C94" s="1" t="s">
        <v>195</v>
      </c>
      <c r="D94" s="1" t="s">
        <v>196</v>
      </c>
      <c r="K94" t="s">
        <v>453</v>
      </c>
      <c r="L94" t="s">
        <v>452</v>
      </c>
    </row>
    <row r="95" spans="2:12" ht="38.25">
      <c r="B95" s="2">
        <v>1909000002463</v>
      </c>
      <c r="C95" s="1" t="s">
        <v>197</v>
      </c>
      <c r="D95" s="1" t="s">
        <v>186</v>
      </c>
      <c r="K95" t="s">
        <v>453</v>
      </c>
      <c r="L95" t="s">
        <v>452</v>
      </c>
    </row>
    <row r="96" spans="2:12" ht="25.5">
      <c r="B96" s="2">
        <v>1909000002260</v>
      </c>
      <c r="C96" s="1" t="s">
        <v>198</v>
      </c>
      <c r="D96" s="1" t="s">
        <v>199</v>
      </c>
      <c r="K96" t="s">
        <v>453</v>
      </c>
      <c r="L96" t="s">
        <v>452</v>
      </c>
    </row>
    <row r="97" spans="2:12">
      <c r="B97" s="2">
        <v>1909000002327</v>
      </c>
      <c r="C97" s="1" t="s">
        <v>200</v>
      </c>
      <c r="D97" s="1" t="s">
        <v>201</v>
      </c>
      <c r="K97" t="s">
        <v>453</v>
      </c>
      <c r="L97" t="s">
        <v>452</v>
      </c>
    </row>
    <row r="98" spans="2:12" ht="38.25">
      <c r="B98" s="2">
        <v>1909000002328</v>
      </c>
      <c r="C98" s="1" t="s">
        <v>202</v>
      </c>
      <c r="D98" s="1" t="s">
        <v>203</v>
      </c>
      <c r="K98" t="s">
        <v>453</v>
      </c>
      <c r="L98" t="s">
        <v>452</v>
      </c>
    </row>
    <row r="99" spans="2:12" ht="25.5">
      <c r="B99" s="2">
        <v>1909000002261</v>
      </c>
      <c r="C99" s="1" t="s">
        <v>204</v>
      </c>
      <c r="D99" s="1" t="s">
        <v>205</v>
      </c>
      <c r="K99" t="s">
        <v>453</v>
      </c>
      <c r="L99" t="s">
        <v>452</v>
      </c>
    </row>
    <row r="100" spans="2:12" ht="25.5">
      <c r="B100" s="2">
        <v>1909000002262</v>
      </c>
      <c r="C100" s="1" t="s">
        <v>148</v>
      </c>
      <c r="D100" s="1" t="s">
        <v>206</v>
      </c>
      <c r="K100" t="s">
        <v>453</v>
      </c>
      <c r="L100" t="s">
        <v>452</v>
      </c>
    </row>
    <row r="101" spans="2:12" ht="38.25">
      <c r="B101" s="2">
        <v>1909000002329</v>
      </c>
      <c r="C101" s="1" t="s">
        <v>207</v>
      </c>
      <c r="D101" s="1" t="s">
        <v>208</v>
      </c>
      <c r="K101" t="s">
        <v>453</v>
      </c>
      <c r="L101" t="s">
        <v>452</v>
      </c>
    </row>
    <row r="102" spans="2:12" ht="25.5">
      <c r="B102" s="2">
        <v>1909000002330</v>
      </c>
      <c r="C102" s="1" t="s">
        <v>209</v>
      </c>
      <c r="D102" s="1" t="s">
        <v>210</v>
      </c>
      <c r="K102" t="s">
        <v>453</v>
      </c>
      <c r="L102" t="s">
        <v>452</v>
      </c>
    </row>
    <row r="103" spans="2:12" ht="25.5">
      <c r="B103" s="2">
        <v>1909000002263</v>
      </c>
      <c r="C103" s="1" t="s">
        <v>211</v>
      </c>
      <c r="D103" s="1" t="s">
        <v>212</v>
      </c>
      <c r="K103" t="s">
        <v>453</v>
      </c>
      <c r="L103" t="s">
        <v>452</v>
      </c>
    </row>
    <row r="104" spans="2:12" ht="25.5">
      <c r="B104" s="2">
        <v>1909000002464</v>
      </c>
      <c r="C104" s="1" t="s">
        <v>213</v>
      </c>
      <c r="D104" s="1" t="s">
        <v>214</v>
      </c>
      <c r="K104" t="s">
        <v>453</v>
      </c>
      <c r="L104" t="s">
        <v>452</v>
      </c>
    </row>
    <row r="105" spans="2:12" ht="38.25">
      <c r="B105" s="2">
        <v>1909000002331</v>
      </c>
      <c r="C105" s="1" t="s">
        <v>215</v>
      </c>
      <c r="D105" s="1" t="s">
        <v>216</v>
      </c>
      <c r="K105" t="s">
        <v>453</v>
      </c>
      <c r="L105" t="s">
        <v>452</v>
      </c>
    </row>
    <row r="106" spans="2:12" ht="25.5">
      <c r="B106" s="2">
        <v>1909000002332</v>
      </c>
      <c r="C106" s="1" t="s">
        <v>217</v>
      </c>
      <c r="D106" s="1" t="s">
        <v>218</v>
      </c>
      <c r="K106" t="s">
        <v>453</v>
      </c>
      <c r="L106" t="s">
        <v>452</v>
      </c>
    </row>
    <row r="107" spans="2:12" ht="25.5">
      <c r="B107" s="2">
        <v>1909000002264</v>
      </c>
      <c r="C107" s="1" t="s">
        <v>219</v>
      </c>
      <c r="D107" s="1" t="s">
        <v>220</v>
      </c>
      <c r="K107" t="s">
        <v>453</v>
      </c>
      <c r="L107" t="s">
        <v>452</v>
      </c>
    </row>
    <row r="108" spans="2:12" ht="25.5">
      <c r="B108" s="2">
        <v>1909000002265</v>
      </c>
      <c r="C108" s="1" t="s">
        <v>221</v>
      </c>
      <c r="D108" s="1" t="s">
        <v>222</v>
      </c>
      <c r="K108" t="s">
        <v>453</v>
      </c>
      <c r="L108" t="s">
        <v>452</v>
      </c>
    </row>
    <row r="109" spans="2:12" ht="38.25">
      <c r="B109" s="2">
        <v>1909000002266</v>
      </c>
      <c r="C109" s="1" t="s">
        <v>223</v>
      </c>
      <c r="D109" s="1" t="s">
        <v>224</v>
      </c>
      <c r="K109" t="s">
        <v>453</v>
      </c>
      <c r="L109" t="s">
        <v>452</v>
      </c>
    </row>
    <row r="110" spans="2:12" ht="25.5">
      <c r="B110" s="2">
        <v>1909000002267</v>
      </c>
      <c r="C110" s="1" t="s">
        <v>225</v>
      </c>
      <c r="D110" s="1" t="s">
        <v>226</v>
      </c>
      <c r="K110" t="s">
        <v>453</v>
      </c>
      <c r="L110" t="s">
        <v>452</v>
      </c>
    </row>
    <row r="111" spans="2:12" ht="25.5">
      <c r="B111" s="2">
        <v>1909000002268</v>
      </c>
      <c r="C111" s="1" t="s">
        <v>227</v>
      </c>
      <c r="D111" s="1" t="s">
        <v>228</v>
      </c>
      <c r="K111" t="s">
        <v>453</v>
      </c>
      <c r="L111" t="s">
        <v>452</v>
      </c>
    </row>
    <row r="112" spans="2:12" ht="25.5">
      <c r="B112" s="2">
        <v>1909000002269</v>
      </c>
      <c r="C112" s="1" t="s">
        <v>229</v>
      </c>
      <c r="D112" s="1" t="s">
        <v>230</v>
      </c>
      <c r="K112" t="s">
        <v>453</v>
      </c>
      <c r="L112" t="s">
        <v>452</v>
      </c>
    </row>
    <row r="113" spans="2:12" ht="38.25">
      <c r="B113" s="2">
        <v>1909000002270</v>
      </c>
      <c r="C113" s="1" t="s">
        <v>221</v>
      </c>
      <c r="D113" s="1" t="s">
        <v>231</v>
      </c>
      <c r="K113" t="s">
        <v>453</v>
      </c>
      <c r="L113" t="s">
        <v>452</v>
      </c>
    </row>
    <row r="114" spans="2:12" ht="25.5">
      <c r="B114" s="2">
        <v>1909000002271</v>
      </c>
      <c r="C114" s="1" t="s">
        <v>232</v>
      </c>
      <c r="D114" s="1" t="s">
        <v>233</v>
      </c>
      <c r="K114" t="s">
        <v>453</v>
      </c>
      <c r="L114" t="s">
        <v>452</v>
      </c>
    </row>
    <row r="115" spans="2:12" ht="25.5">
      <c r="B115" s="2">
        <v>1909000002272</v>
      </c>
      <c r="C115" s="1" t="s">
        <v>234</v>
      </c>
      <c r="D115" s="1" t="s">
        <v>235</v>
      </c>
      <c r="K115" t="s">
        <v>453</v>
      </c>
      <c r="L115" t="s">
        <v>452</v>
      </c>
    </row>
    <row r="116" spans="2:12" ht="25.5">
      <c r="B116" s="2">
        <v>1909000002273</v>
      </c>
      <c r="C116" s="1" t="s">
        <v>236</v>
      </c>
      <c r="D116" s="1" t="s">
        <v>237</v>
      </c>
      <c r="K116" t="s">
        <v>453</v>
      </c>
      <c r="L116" t="s">
        <v>452</v>
      </c>
    </row>
    <row r="117" spans="2:12" ht="25.5">
      <c r="B117" s="2">
        <v>1909000002274</v>
      </c>
      <c r="C117" s="1" t="s">
        <v>238</v>
      </c>
      <c r="D117" s="1" t="s">
        <v>239</v>
      </c>
      <c r="K117" t="s">
        <v>453</v>
      </c>
      <c r="L117" t="s">
        <v>452</v>
      </c>
    </row>
    <row r="118" spans="2:12" ht="25.5">
      <c r="B118" s="2">
        <v>1909000002275</v>
      </c>
      <c r="C118" s="1" t="s">
        <v>240</v>
      </c>
      <c r="D118" s="1" t="s">
        <v>188</v>
      </c>
      <c r="K118" t="s">
        <v>453</v>
      </c>
      <c r="L118" t="s">
        <v>452</v>
      </c>
    </row>
    <row r="119" spans="2:12" ht="25.5">
      <c r="B119" s="2">
        <v>1909000002276</v>
      </c>
      <c r="C119" s="1" t="s">
        <v>241</v>
      </c>
      <c r="D119" s="1" t="s">
        <v>242</v>
      </c>
      <c r="K119" t="s">
        <v>453</v>
      </c>
      <c r="L119" t="s">
        <v>452</v>
      </c>
    </row>
    <row r="120" spans="2:12" ht="25.5">
      <c r="B120" s="2">
        <v>1909000002277</v>
      </c>
      <c r="C120" s="1" t="s">
        <v>243</v>
      </c>
      <c r="D120" s="1" t="s">
        <v>244</v>
      </c>
      <c r="K120" t="s">
        <v>453</v>
      </c>
      <c r="L120" t="s">
        <v>452</v>
      </c>
    </row>
    <row r="121" spans="2:12" ht="25.5">
      <c r="B121" s="2">
        <v>1909000002278</v>
      </c>
      <c r="C121" s="1" t="s">
        <v>245</v>
      </c>
      <c r="D121" s="1" t="s">
        <v>246</v>
      </c>
      <c r="K121" t="s">
        <v>453</v>
      </c>
      <c r="L121" t="s">
        <v>452</v>
      </c>
    </row>
    <row r="122" spans="2:12" ht="25.5">
      <c r="B122" s="2">
        <v>1909000002279</v>
      </c>
      <c r="C122" s="1" t="s">
        <v>247</v>
      </c>
      <c r="D122" s="1" t="s">
        <v>248</v>
      </c>
      <c r="K122" t="s">
        <v>453</v>
      </c>
      <c r="L122" t="s">
        <v>452</v>
      </c>
    </row>
    <row r="123" spans="2:12" ht="25.5">
      <c r="B123" s="2">
        <v>1909000002280</v>
      </c>
      <c r="C123" s="1" t="s">
        <v>249</v>
      </c>
      <c r="D123" s="1" t="s">
        <v>250</v>
      </c>
      <c r="K123" t="s">
        <v>453</v>
      </c>
      <c r="L123" t="s">
        <v>452</v>
      </c>
    </row>
    <row r="124" spans="2:12" ht="25.5">
      <c r="B124" s="2">
        <v>1909000002644</v>
      </c>
      <c r="C124" s="1" t="s">
        <v>251</v>
      </c>
      <c r="D124" s="1" t="s">
        <v>252</v>
      </c>
      <c r="K124" t="s">
        <v>453</v>
      </c>
      <c r="L124" t="s">
        <v>452</v>
      </c>
    </row>
    <row r="125" spans="2:12" ht="25.5">
      <c r="B125" s="2">
        <v>1909000002281</v>
      </c>
      <c r="C125" s="1" t="s">
        <v>253</v>
      </c>
      <c r="D125" s="1" t="s">
        <v>254</v>
      </c>
      <c r="K125" t="s">
        <v>453</v>
      </c>
      <c r="L125" t="s">
        <v>452</v>
      </c>
    </row>
    <row r="126" spans="2:12" ht="38.25">
      <c r="B126" s="2">
        <v>1909000002282</v>
      </c>
      <c r="C126" s="1" t="s">
        <v>255</v>
      </c>
      <c r="D126" s="1" t="s">
        <v>256</v>
      </c>
      <c r="K126" t="s">
        <v>453</v>
      </c>
      <c r="L126" t="s">
        <v>452</v>
      </c>
    </row>
    <row r="127" spans="2:12" ht="25.5">
      <c r="B127" s="2">
        <v>1909000002646</v>
      </c>
      <c r="C127" s="1" t="s">
        <v>257</v>
      </c>
      <c r="D127" s="1" t="s">
        <v>258</v>
      </c>
      <c r="K127" t="s">
        <v>453</v>
      </c>
      <c r="L127" t="s">
        <v>452</v>
      </c>
    </row>
    <row r="128" spans="2:12" ht="25.5">
      <c r="B128" s="2">
        <v>1909000002283</v>
      </c>
      <c r="C128" s="1" t="s">
        <v>223</v>
      </c>
      <c r="D128" s="1" t="s">
        <v>259</v>
      </c>
      <c r="K128" t="s">
        <v>453</v>
      </c>
      <c r="L128" t="s">
        <v>452</v>
      </c>
    </row>
    <row r="129" spans="2:12" ht="25.5">
      <c r="B129" s="2">
        <v>1909000002284</v>
      </c>
      <c r="C129" s="1" t="s">
        <v>260</v>
      </c>
      <c r="D129" s="1" t="s">
        <v>261</v>
      </c>
      <c r="K129" t="s">
        <v>453</v>
      </c>
      <c r="L129" t="s">
        <v>452</v>
      </c>
    </row>
    <row r="130" spans="2:12" ht="38.25">
      <c r="B130" s="2">
        <v>1909000002647</v>
      </c>
      <c r="C130" s="1" t="s">
        <v>262</v>
      </c>
      <c r="D130" s="1" t="s">
        <v>263</v>
      </c>
      <c r="K130" t="s">
        <v>453</v>
      </c>
      <c r="L130" t="s">
        <v>452</v>
      </c>
    </row>
    <row r="131" spans="2:12" ht="25.5">
      <c r="B131" s="2">
        <v>1909000002285</v>
      </c>
      <c r="C131" s="1" t="s">
        <v>264</v>
      </c>
      <c r="D131" s="1" t="s">
        <v>265</v>
      </c>
      <c r="K131" t="s">
        <v>453</v>
      </c>
      <c r="L131" t="s">
        <v>452</v>
      </c>
    </row>
    <row r="132" spans="2:12" ht="25.5">
      <c r="B132" s="2">
        <v>1909000002333</v>
      </c>
      <c r="C132" s="1" t="s">
        <v>266</v>
      </c>
      <c r="D132" s="1" t="s">
        <v>267</v>
      </c>
      <c r="K132" t="s">
        <v>453</v>
      </c>
      <c r="L132" t="s">
        <v>452</v>
      </c>
    </row>
    <row r="133" spans="2:12" ht="25.5">
      <c r="B133" s="2">
        <v>1909000002334</v>
      </c>
      <c r="C133" s="1" t="s">
        <v>268</v>
      </c>
      <c r="D133" s="1" t="s">
        <v>269</v>
      </c>
      <c r="K133" t="s">
        <v>453</v>
      </c>
      <c r="L133" t="s">
        <v>452</v>
      </c>
    </row>
    <row r="134" spans="2:12" ht="38.25">
      <c r="B134" s="2">
        <v>1909000002335</v>
      </c>
      <c r="C134" s="1" t="s">
        <v>270</v>
      </c>
      <c r="D134" s="1" t="s">
        <v>271</v>
      </c>
      <c r="K134" t="s">
        <v>453</v>
      </c>
      <c r="L134" t="s">
        <v>452</v>
      </c>
    </row>
    <row r="135" spans="2:12" ht="25.5">
      <c r="B135" s="2">
        <v>1909000002286</v>
      </c>
      <c r="C135" s="1" t="s">
        <v>272</v>
      </c>
      <c r="D135" s="1" t="s">
        <v>273</v>
      </c>
      <c r="K135" t="s">
        <v>453</v>
      </c>
      <c r="L135" t="s">
        <v>452</v>
      </c>
    </row>
    <row r="136" spans="2:12" ht="25.5">
      <c r="B136" s="2">
        <v>1909000002287</v>
      </c>
      <c r="C136" s="1" t="s">
        <v>274</v>
      </c>
      <c r="D136" s="1" t="s">
        <v>275</v>
      </c>
      <c r="K136" t="s">
        <v>453</v>
      </c>
      <c r="L136" t="s">
        <v>452</v>
      </c>
    </row>
    <row r="137" spans="2:12" ht="25.5">
      <c r="B137" s="2">
        <v>1909000002719</v>
      </c>
      <c r="C137" s="1" t="s">
        <v>276</v>
      </c>
      <c r="D137" s="1" t="s">
        <v>277</v>
      </c>
      <c r="K137" t="s">
        <v>453</v>
      </c>
      <c r="L137" t="s">
        <v>452</v>
      </c>
    </row>
    <row r="138" spans="2:12" ht="38.25">
      <c r="B138" s="2">
        <v>1909000002288</v>
      </c>
      <c r="C138" s="1" t="s">
        <v>278</v>
      </c>
      <c r="D138" s="1" t="s">
        <v>279</v>
      </c>
      <c r="K138" t="s">
        <v>453</v>
      </c>
      <c r="L138" t="s">
        <v>452</v>
      </c>
    </row>
    <row r="139" spans="2:12" ht="38.25">
      <c r="B139" s="2">
        <v>1909000002336</v>
      </c>
      <c r="C139" s="1" t="s">
        <v>280</v>
      </c>
      <c r="D139" s="1" t="s">
        <v>281</v>
      </c>
      <c r="K139" t="s">
        <v>453</v>
      </c>
      <c r="L139" t="s">
        <v>452</v>
      </c>
    </row>
    <row r="140" spans="2:12" ht="25.5">
      <c r="B140" s="2">
        <v>1909000002337</v>
      </c>
      <c r="C140" s="1" t="s">
        <v>282</v>
      </c>
      <c r="D140" s="1" t="s">
        <v>283</v>
      </c>
      <c r="K140" t="s">
        <v>453</v>
      </c>
      <c r="L140" t="s">
        <v>452</v>
      </c>
    </row>
    <row r="141" spans="2:12" ht="25.5">
      <c r="B141" s="2">
        <v>1909000002338</v>
      </c>
      <c r="C141" s="1" t="s">
        <v>284</v>
      </c>
      <c r="D141" s="1" t="s">
        <v>285</v>
      </c>
      <c r="K141" t="s">
        <v>453</v>
      </c>
      <c r="L141" t="s">
        <v>452</v>
      </c>
    </row>
    <row r="142" spans="2:12" ht="38.25">
      <c r="B142" s="2">
        <v>1909000002289</v>
      </c>
      <c r="C142" s="1" t="s">
        <v>286</v>
      </c>
      <c r="D142" s="1" t="s">
        <v>287</v>
      </c>
      <c r="K142" t="s">
        <v>453</v>
      </c>
      <c r="L142" t="s">
        <v>452</v>
      </c>
    </row>
    <row r="143" spans="2:12" ht="25.5">
      <c r="B143" s="2">
        <v>1909000002290</v>
      </c>
      <c r="C143" s="1" t="s">
        <v>288</v>
      </c>
      <c r="D143" s="1" t="s">
        <v>289</v>
      </c>
      <c r="K143" t="s">
        <v>453</v>
      </c>
      <c r="L143" t="s">
        <v>452</v>
      </c>
    </row>
    <row r="144" spans="2:12" ht="25.5">
      <c r="B144" s="2">
        <v>1909000002291</v>
      </c>
      <c r="C144" s="1" t="s">
        <v>290</v>
      </c>
      <c r="D144" s="1" t="s">
        <v>291</v>
      </c>
      <c r="K144" t="s">
        <v>453</v>
      </c>
      <c r="L144" t="s">
        <v>452</v>
      </c>
    </row>
    <row r="145" spans="2:12" ht="25.5">
      <c r="B145" s="2">
        <v>1909000002339</v>
      </c>
      <c r="C145" s="1" t="s">
        <v>292</v>
      </c>
      <c r="D145" s="1" t="s">
        <v>293</v>
      </c>
      <c r="K145" t="s">
        <v>453</v>
      </c>
      <c r="L145" t="s">
        <v>452</v>
      </c>
    </row>
    <row r="146" spans="2:12" ht="25.5">
      <c r="B146" s="2">
        <v>1909000002340</v>
      </c>
      <c r="C146" s="1" t="s">
        <v>294</v>
      </c>
      <c r="D146" s="1" t="s">
        <v>295</v>
      </c>
      <c r="K146" t="s">
        <v>453</v>
      </c>
      <c r="L146" t="s">
        <v>452</v>
      </c>
    </row>
    <row r="147" spans="2:12" ht="38.25">
      <c r="B147" s="2">
        <v>1909000002341</v>
      </c>
      <c r="C147" s="1" t="s">
        <v>296</v>
      </c>
      <c r="D147" s="1" t="s">
        <v>297</v>
      </c>
      <c r="K147" t="s">
        <v>453</v>
      </c>
      <c r="L147" t="s">
        <v>452</v>
      </c>
    </row>
    <row r="148" spans="2:12" ht="25.5">
      <c r="B148" s="2">
        <v>1909000002342</v>
      </c>
      <c r="C148" s="1" t="s">
        <v>298</v>
      </c>
      <c r="D148" s="1" t="s">
        <v>299</v>
      </c>
      <c r="K148" t="s">
        <v>453</v>
      </c>
      <c r="L148" t="s">
        <v>452</v>
      </c>
    </row>
    <row r="149" spans="2:12" ht="25.5">
      <c r="B149" s="2">
        <v>1909000002292</v>
      </c>
      <c r="C149" s="1" t="s">
        <v>300</v>
      </c>
      <c r="D149" s="1" t="s">
        <v>301</v>
      </c>
      <c r="K149" t="s">
        <v>453</v>
      </c>
      <c r="L149" t="s">
        <v>452</v>
      </c>
    </row>
    <row r="150" spans="2:12" ht="25.5">
      <c r="B150" s="2">
        <v>1909000002293</v>
      </c>
      <c r="C150" s="1" t="s">
        <v>302</v>
      </c>
      <c r="D150" s="1" t="s">
        <v>303</v>
      </c>
      <c r="K150" t="s">
        <v>453</v>
      </c>
      <c r="L150" t="s">
        <v>452</v>
      </c>
    </row>
    <row r="151" spans="2:12">
      <c r="B151" s="2">
        <v>1909000002712</v>
      </c>
      <c r="C151" s="1" t="s">
        <v>304</v>
      </c>
      <c r="D151" s="1" t="s">
        <v>305</v>
      </c>
      <c r="K151" t="s">
        <v>453</v>
      </c>
      <c r="L151" t="s">
        <v>452</v>
      </c>
    </row>
    <row r="152" spans="2:12" ht="25.5">
      <c r="B152" s="2">
        <v>1909000002713</v>
      </c>
      <c r="C152" s="1" t="s">
        <v>306</v>
      </c>
      <c r="D152" s="1" t="s">
        <v>307</v>
      </c>
      <c r="K152" t="s">
        <v>453</v>
      </c>
      <c r="L152" t="s">
        <v>452</v>
      </c>
    </row>
    <row r="153" spans="2:12" ht="25.5">
      <c r="B153" s="2">
        <v>1909000002343</v>
      </c>
      <c r="C153" s="1" t="s">
        <v>308</v>
      </c>
      <c r="D153" s="1" t="s">
        <v>309</v>
      </c>
      <c r="K153" t="s">
        <v>453</v>
      </c>
      <c r="L153" t="s">
        <v>452</v>
      </c>
    </row>
    <row r="154" spans="2:12" ht="38.25">
      <c r="B154" s="2">
        <v>1909000002344</v>
      </c>
      <c r="C154" s="1" t="s">
        <v>310</v>
      </c>
      <c r="D154" s="1" t="s">
        <v>311</v>
      </c>
      <c r="K154" t="s">
        <v>453</v>
      </c>
      <c r="L154" t="s">
        <v>452</v>
      </c>
    </row>
    <row r="155" spans="2:12" ht="25.5">
      <c r="B155" s="2">
        <v>1909000002345</v>
      </c>
      <c r="C155" s="1" t="s">
        <v>312</v>
      </c>
      <c r="D155" s="1" t="s">
        <v>313</v>
      </c>
      <c r="K155" t="s">
        <v>453</v>
      </c>
      <c r="L155" t="s">
        <v>452</v>
      </c>
    </row>
    <row r="156" spans="2:12" ht="25.5">
      <c r="B156" s="2">
        <v>1909000002294</v>
      </c>
      <c r="C156" s="1" t="s">
        <v>314</v>
      </c>
      <c r="D156" s="1" t="s">
        <v>315</v>
      </c>
      <c r="K156" t="s">
        <v>453</v>
      </c>
      <c r="L156" t="s">
        <v>452</v>
      </c>
    </row>
    <row r="157" spans="2:12" ht="25.5">
      <c r="B157" s="2">
        <v>1909000002714</v>
      </c>
      <c r="C157" s="1" t="s">
        <v>316</v>
      </c>
      <c r="D157" s="1" t="s">
        <v>317</v>
      </c>
      <c r="K157" t="s">
        <v>453</v>
      </c>
      <c r="L157" t="s">
        <v>452</v>
      </c>
    </row>
    <row r="158" spans="2:12" ht="25.5">
      <c r="B158" s="2">
        <v>1909000002346</v>
      </c>
      <c r="C158" s="1" t="s">
        <v>318</v>
      </c>
      <c r="D158" s="1" t="s">
        <v>319</v>
      </c>
      <c r="K158" t="s">
        <v>453</v>
      </c>
      <c r="L158" t="s">
        <v>452</v>
      </c>
    </row>
    <row r="159" spans="2:12" ht="25.5">
      <c r="B159" s="2">
        <v>1909000002489</v>
      </c>
      <c r="C159" s="1" t="s">
        <v>320</v>
      </c>
      <c r="D159" s="1" t="s">
        <v>321</v>
      </c>
      <c r="K159" t="s">
        <v>453</v>
      </c>
      <c r="L159" t="s">
        <v>452</v>
      </c>
    </row>
    <row r="160" spans="2:12" ht="25.5">
      <c r="B160" s="2">
        <v>1909000002648</v>
      </c>
      <c r="C160" s="1" t="s">
        <v>322</v>
      </c>
      <c r="D160" s="1" t="s">
        <v>323</v>
      </c>
      <c r="K160" t="s">
        <v>453</v>
      </c>
      <c r="L160" t="s">
        <v>452</v>
      </c>
    </row>
    <row r="161" spans="2:12" ht="25.5">
      <c r="B161" s="2">
        <v>1909000002641</v>
      </c>
      <c r="C161" s="1" t="s">
        <v>324</v>
      </c>
      <c r="D161" s="1" t="s">
        <v>325</v>
      </c>
      <c r="K161" t="s">
        <v>453</v>
      </c>
      <c r="L161" t="s">
        <v>452</v>
      </c>
    </row>
    <row r="162" spans="2:12">
      <c r="B162" s="2">
        <v>1909000002295</v>
      </c>
      <c r="C162" s="1" t="s">
        <v>326</v>
      </c>
      <c r="D162" s="1" t="s">
        <v>327</v>
      </c>
      <c r="K162" t="s">
        <v>453</v>
      </c>
      <c r="L162" t="s">
        <v>452</v>
      </c>
    </row>
    <row r="163" spans="2:12" ht="25.5">
      <c r="B163" s="2">
        <v>1909000002715</v>
      </c>
      <c r="C163" s="1" t="s">
        <v>328</v>
      </c>
      <c r="D163" s="1" t="s">
        <v>329</v>
      </c>
      <c r="K163" t="s">
        <v>453</v>
      </c>
      <c r="L163" t="s">
        <v>452</v>
      </c>
    </row>
    <row r="164" spans="2:12" ht="25.5">
      <c r="B164" s="2">
        <v>1909000002716</v>
      </c>
      <c r="C164" s="1" t="s">
        <v>330</v>
      </c>
      <c r="D164" s="1" t="s">
        <v>331</v>
      </c>
      <c r="K164" t="s">
        <v>453</v>
      </c>
      <c r="L164" t="s">
        <v>452</v>
      </c>
    </row>
    <row r="165" spans="2:12" ht="25.5">
      <c r="B165" s="2">
        <v>1909000002465</v>
      </c>
      <c r="C165" s="1" t="s">
        <v>332</v>
      </c>
      <c r="D165" s="1" t="s">
        <v>333</v>
      </c>
      <c r="K165" t="s">
        <v>453</v>
      </c>
      <c r="L165" t="s">
        <v>452</v>
      </c>
    </row>
    <row r="166" spans="2:12" ht="25.5">
      <c r="B166" s="2">
        <v>1909000002466</v>
      </c>
      <c r="C166" s="1" t="s">
        <v>334</v>
      </c>
      <c r="D166" s="1" t="s">
        <v>335</v>
      </c>
      <c r="K166" t="s">
        <v>453</v>
      </c>
      <c r="L166" t="s">
        <v>452</v>
      </c>
    </row>
    <row r="167" spans="2:12" ht="25.5">
      <c r="B167" s="2">
        <v>1909000002347</v>
      </c>
      <c r="C167" s="1" t="s">
        <v>336</v>
      </c>
      <c r="D167" s="1" t="s">
        <v>337</v>
      </c>
      <c r="K167" t="s">
        <v>453</v>
      </c>
      <c r="L167" t="s">
        <v>452</v>
      </c>
    </row>
    <row r="168" spans="2:12" ht="25.5">
      <c r="B168" s="2">
        <v>1909000002348</v>
      </c>
      <c r="C168" s="1" t="s">
        <v>338</v>
      </c>
      <c r="D168" s="1" t="s">
        <v>339</v>
      </c>
      <c r="K168" t="s">
        <v>453</v>
      </c>
      <c r="L168" t="s">
        <v>452</v>
      </c>
    </row>
    <row r="169" spans="2:12">
      <c r="B169" s="2">
        <v>1909000002349</v>
      </c>
      <c r="C169" s="1" t="s">
        <v>340</v>
      </c>
      <c r="D169" s="1" t="s">
        <v>341</v>
      </c>
      <c r="K169" t="s">
        <v>453</v>
      </c>
      <c r="L169" t="s">
        <v>452</v>
      </c>
    </row>
    <row r="170" spans="2:12" ht="25.5">
      <c r="B170" s="2">
        <v>1000000000000</v>
      </c>
      <c r="C170" s="1" t="s">
        <v>342</v>
      </c>
      <c r="D170" s="1" t="s">
        <v>343</v>
      </c>
      <c r="K170" t="s">
        <v>453</v>
      </c>
      <c r="L170" t="s">
        <v>452</v>
      </c>
    </row>
    <row r="171" spans="2:12" ht="25.5">
      <c r="B171" s="2">
        <v>1000000000000</v>
      </c>
      <c r="C171" s="1" t="s">
        <v>344</v>
      </c>
      <c r="D171" s="1" t="s">
        <v>337</v>
      </c>
      <c r="K171" t="s">
        <v>453</v>
      </c>
      <c r="L171" t="s">
        <v>452</v>
      </c>
    </row>
    <row r="172" spans="2:12" ht="38.25">
      <c r="B172" s="2">
        <v>1000000000000</v>
      </c>
      <c r="C172" s="1" t="s">
        <v>345</v>
      </c>
      <c r="D172" s="1" t="s">
        <v>346</v>
      </c>
      <c r="K172" t="s">
        <v>453</v>
      </c>
      <c r="L172" t="s">
        <v>452</v>
      </c>
    </row>
    <row r="173" spans="2:12">
      <c r="B173" s="2">
        <v>1000000000000</v>
      </c>
      <c r="C173" s="1" t="s">
        <v>347</v>
      </c>
      <c r="D173" s="1" t="s">
        <v>348</v>
      </c>
      <c r="K173" t="s">
        <v>453</v>
      </c>
      <c r="L173" t="s">
        <v>452</v>
      </c>
    </row>
    <row r="174" spans="2:12" ht="25.5">
      <c r="B174" s="2">
        <v>1000000000000</v>
      </c>
      <c r="C174" s="1" t="s">
        <v>349</v>
      </c>
      <c r="D174" s="1" t="s">
        <v>76</v>
      </c>
      <c r="K174" t="s">
        <v>453</v>
      </c>
      <c r="L174" t="s">
        <v>452</v>
      </c>
    </row>
    <row r="175" spans="2:12" ht="38.25">
      <c r="B175" s="2">
        <v>1000000000000</v>
      </c>
      <c r="C175" s="1" t="s">
        <v>350</v>
      </c>
      <c r="D175" s="1" t="s">
        <v>351</v>
      </c>
      <c r="K175" t="s">
        <v>453</v>
      </c>
      <c r="L175" t="s">
        <v>452</v>
      </c>
    </row>
    <row r="176" spans="2:12" ht="25.5">
      <c r="B176" s="2">
        <v>1000000000000</v>
      </c>
      <c r="C176" s="1" t="s">
        <v>352</v>
      </c>
      <c r="D176" s="1" t="s">
        <v>353</v>
      </c>
      <c r="K176" t="s">
        <v>453</v>
      </c>
      <c r="L176" t="s">
        <v>452</v>
      </c>
    </row>
    <row r="177" spans="2:12" ht="25.5">
      <c r="B177" s="2">
        <v>1000000000000</v>
      </c>
      <c r="C177" s="1" t="s">
        <v>354</v>
      </c>
      <c r="D177" s="1" t="s">
        <v>355</v>
      </c>
      <c r="K177" t="s">
        <v>453</v>
      </c>
      <c r="L177" t="s">
        <v>452</v>
      </c>
    </row>
    <row r="178" spans="2:12" ht="25.5">
      <c r="B178" s="2">
        <v>1000000000000</v>
      </c>
      <c r="C178" s="1" t="s">
        <v>131</v>
      </c>
      <c r="D178" s="1" t="s">
        <v>356</v>
      </c>
      <c r="K178" t="s">
        <v>453</v>
      </c>
      <c r="L178" t="s">
        <v>452</v>
      </c>
    </row>
    <row r="179" spans="2:12" ht="25.5">
      <c r="B179" s="2">
        <v>1000000000000</v>
      </c>
      <c r="C179" s="1" t="s">
        <v>357</v>
      </c>
      <c r="D179" s="1" t="s">
        <v>358</v>
      </c>
      <c r="K179" t="s">
        <v>453</v>
      </c>
      <c r="L179" t="s">
        <v>452</v>
      </c>
    </row>
    <row r="180" spans="2:12">
      <c r="B180" s="2">
        <v>1000000000000</v>
      </c>
      <c r="C180" s="1" t="s">
        <v>359</v>
      </c>
      <c r="D180" s="1" t="s">
        <v>360</v>
      </c>
      <c r="K180" t="s">
        <v>453</v>
      </c>
      <c r="L180" t="s">
        <v>452</v>
      </c>
    </row>
    <row r="181" spans="2:12" ht="25.5">
      <c r="B181" s="2">
        <v>1000000000000</v>
      </c>
      <c r="C181" s="1" t="s">
        <v>361</v>
      </c>
      <c r="D181" s="1" t="s">
        <v>362</v>
      </c>
      <c r="K181" t="s">
        <v>453</v>
      </c>
      <c r="L181" t="s">
        <v>452</v>
      </c>
    </row>
    <row r="182" spans="2:12" ht="25.5" hidden="1">
      <c r="B182" s="2">
        <v>1909000002643</v>
      </c>
      <c r="C182" s="1" t="s">
        <v>363</v>
      </c>
      <c r="D182" s="1" t="s">
        <v>364</v>
      </c>
      <c r="K182" s="1" t="s">
        <v>439</v>
      </c>
      <c r="L182" t="s">
        <v>452</v>
      </c>
    </row>
    <row r="183" spans="2:12" hidden="1">
      <c r="B183" s="2">
        <v>1909000000656</v>
      </c>
      <c r="C183" s="1" t="s">
        <v>365</v>
      </c>
      <c r="D183" s="1" t="s">
        <v>366</v>
      </c>
      <c r="K183" s="1" t="s">
        <v>439</v>
      </c>
      <c r="L183" t="s">
        <v>452</v>
      </c>
    </row>
    <row r="184" spans="2:12" ht="25.5" hidden="1">
      <c r="B184" s="2">
        <v>1909000000657</v>
      </c>
      <c r="C184" s="1" t="s">
        <v>367</v>
      </c>
      <c r="D184" s="1" t="s">
        <v>368</v>
      </c>
      <c r="K184" s="1" t="s">
        <v>439</v>
      </c>
      <c r="L184" t="s">
        <v>452</v>
      </c>
    </row>
    <row r="185" spans="2:12" ht="38.25" hidden="1">
      <c r="B185" s="2">
        <v>1909000000664</v>
      </c>
      <c r="C185" s="1" t="s">
        <v>369</v>
      </c>
      <c r="D185" s="1" t="s">
        <v>370</v>
      </c>
      <c r="K185" s="1" t="s">
        <v>439</v>
      </c>
      <c r="L185" t="s">
        <v>452</v>
      </c>
    </row>
    <row r="186" spans="2:12" ht="25.5" hidden="1">
      <c r="B186" s="2">
        <v>1909000002926</v>
      </c>
      <c r="C186" s="1" t="s">
        <v>371</v>
      </c>
      <c r="D186" s="1" t="s">
        <v>131</v>
      </c>
      <c r="K186" s="1" t="s">
        <v>439</v>
      </c>
      <c r="L186" t="s">
        <v>452</v>
      </c>
    </row>
    <row r="187" spans="2:12" ht="38.25" hidden="1">
      <c r="B187" s="2">
        <v>1909000000665</v>
      </c>
      <c r="C187" s="1" t="s">
        <v>372</v>
      </c>
      <c r="D187" s="1" t="s">
        <v>373</v>
      </c>
      <c r="K187" s="1" t="s">
        <v>439</v>
      </c>
      <c r="L187" t="s">
        <v>452</v>
      </c>
    </row>
    <row r="188" spans="2:12" ht="25.5" hidden="1">
      <c r="B188" s="2">
        <v>1909000002917</v>
      </c>
      <c r="C188" s="1" t="s">
        <v>374</v>
      </c>
      <c r="D188" s="1" t="s">
        <v>375</v>
      </c>
      <c r="K188" s="1" t="s">
        <v>439</v>
      </c>
      <c r="L188" t="s">
        <v>452</v>
      </c>
    </row>
    <row r="189" spans="2:12" ht="25.5" hidden="1">
      <c r="B189" s="2">
        <v>1909000000651</v>
      </c>
      <c r="C189" s="1" t="s">
        <v>376</v>
      </c>
      <c r="D189" s="1" t="s">
        <v>377</v>
      </c>
      <c r="K189" s="1" t="s">
        <v>439</v>
      </c>
      <c r="L189" t="s">
        <v>452</v>
      </c>
    </row>
    <row r="190" spans="2:12" ht="25.5" hidden="1">
      <c r="B190" s="2">
        <v>1909000000666</v>
      </c>
      <c r="C190" s="1" t="s">
        <v>378</v>
      </c>
      <c r="D190" s="1" t="s">
        <v>364</v>
      </c>
      <c r="K190" s="1" t="s">
        <v>439</v>
      </c>
      <c r="L190" t="s">
        <v>452</v>
      </c>
    </row>
    <row r="191" spans="2:12" ht="25.5" hidden="1">
      <c r="B191" s="2">
        <v>1909000000673</v>
      </c>
      <c r="C191" s="1" t="s">
        <v>379</v>
      </c>
      <c r="D191" s="1" t="s">
        <v>380</v>
      </c>
      <c r="K191" s="1" t="s">
        <v>439</v>
      </c>
      <c r="L191" t="s">
        <v>452</v>
      </c>
    </row>
    <row r="192" spans="2:12" ht="25.5" hidden="1">
      <c r="B192" s="2">
        <v>1909000000658</v>
      </c>
      <c r="C192" s="1" t="s">
        <v>381</v>
      </c>
      <c r="D192" s="1" t="s">
        <v>382</v>
      </c>
      <c r="K192" s="1" t="s">
        <v>439</v>
      </c>
      <c r="L192" t="s">
        <v>452</v>
      </c>
    </row>
    <row r="193" spans="2:12" hidden="1">
      <c r="B193" s="2">
        <v>1909000000659</v>
      </c>
      <c r="C193" s="1" t="s">
        <v>383</v>
      </c>
      <c r="D193" s="1" t="s">
        <v>384</v>
      </c>
      <c r="K193" s="1" t="s">
        <v>439</v>
      </c>
      <c r="L193" t="s">
        <v>452</v>
      </c>
    </row>
    <row r="194" spans="2:12" ht="25.5" hidden="1">
      <c r="B194" s="2">
        <v>1909000000674</v>
      </c>
      <c r="C194" s="1" t="s">
        <v>385</v>
      </c>
      <c r="D194" s="1" t="s">
        <v>386</v>
      </c>
      <c r="K194" s="1" t="s">
        <v>439</v>
      </c>
      <c r="L194" t="s">
        <v>452</v>
      </c>
    </row>
    <row r="195" spans="2:12" ht="25.5" hidden="1">
      <c r="B195" s="2">
        <v>1909000000660</v>
      </c>
      <c r="C195" s="1" t="s">
        <v>387</v>
      </c>
      <c r="D195" s="1" t="s">
        <v>388</v>
      </c>
      <c r="K195" s="1" t="s">
        <v>439</v>
      </c>
      <c r="L195" t="s">
        <v>452</v>
      </c>
    </row>
    <row r="196" spans="2:12" hidden="1">
      <c r="B196" s="2">
        <v>1909000002918</v>
      </c>
      <c r="C196" s="1" t="s">
        <v>389</v>
      </c>
      <c r="D196" s="1" t="s">
        <v>390</v>
      </c>
      <c r="K196" s="1" t="s">
        <v>439</v>
      </c>
      <c r="L196" t="s">
        <v>452</v>
      </c>
    </row>
    <row r="197" spans="2:12" ht="25.5" hidden="1">
      <c r="B197" s="2">
        <v>1909000000661</v>
      </c>
      <c r="C197" s="1" t="s">
        <v>391</v>
      </c>
      <c r="D197" s="1" t="s">
        <v>392</v>
      </c>
      <c r="K197" s="1" t="s">
        <v>439</v>
      </c>
      <c r="L197" t="s">
        <v>452</v>
      </c>
    </row>
    <row r="198" spans="2:12" hidden="1">
      <c r="B198" s="2">
        <v>1909000000675</v>
      </c>
      <c r="C198" s="1" t="s">
        <v>393</v>
      </c>
      <c r="D198" s="1" t="s">
        <v>394</v>
      </c>
      <c r="K198" s="1" t="s">
        <v>439</v>
      </c>
      <c r="L198" t="s">
        <v>452</v>
      </c>
    </row>
    <row r="199" spans="2:12" ht="25.5" hidden="1">
      <c r="B199" s="2">
        <v>1909000000676</v>
      </c>
      <c r="C199" s="1" t="s">
        <v>395</v>
      </c>
      <c r="D199" s="1" t="s">
        <v>396</v>
      </c>
      <c r="K199" s="1" t="s">
        <v>439</v>
      </c>
      <c r="L199" t="s">
        <v>452</v>
      </c>
    </row>
    <row r="200" spans="2:12" hidden="1">
      <c r="B200" s="2">
        <v>1909000002350</v>
      </c>
      <c r="C200" s="1" t="s">
        <v>397</v>
      </c>
      <c r="D200" s="1" t="s">
        <v>398</v>
      </c>
      <c r="K200" s="1" t="s">
        <v>439</v>
      </c>
      <c r="L200" t="s">
        <v>452</v>
      </c>
    </row>
    <row r="201" spans="2:12" ht="25.5" hidden="1">
      <c r="B201" s="2">
        <v>1909000000652</v>
      </c>
      <c r="C201" s="1" t="s">
        <v>399</v>
      </c>
      <c r="D201" s="1" t="s">
        <v>400</v>
      </c>
      <c r="K201" s="1" t="s">
        <v>439</v>
      </c>
      <c r="L201" t="s">
        <v>452</v>
      </c>
    </row>
    <row r="202" spans="2:12" hidden="1">
      <c r="B202" s="2">
        <v>1909000000654</v>
      </c>
      <c r="C202" s="1" t="s">
        <v>401</v>
      </c>
      <c r="D202" s="1" t="s">
        <v>402</v>
      </c>
      <c r="K202" s="1" t="s">
        <v>439</v>
      </c>
      <c r="L202" t="s">
        <v>452</v>
      </c>
    </row>
    <row r="203" spans="2:12" ht="25.5" hidden="1">
      <c r="B203" s="2">
        <v>1909000000648</v>
      </c>
      <c r="C203" s="1" t="s">
        <v>403</v>
      </c>
      <c r="D203" s="1" t="s">
        <v>404</v>
      </c>
      <c r="K203" s="1" t="s">
        <v>439</v>
      </c>
      <c r="L203" t="s">
        <v>452</v>
      </c>
    </row>
    <row r="204" spans="2:12" hidden="1">
      <c r="B204" s="2">
        <v>1909000000667</v>
      </c>
      <c r="C204" s="1" t="s">
        <v>405</v>
      </c>
      <c r="D204" s="1" t="s">
        <v>406</v>
      </c>
      <c r="K204" s="1" t="s">
        <v>439</v>
      </c>
      <c r="L204" t="s">
        <v>452</v>
      </c>
    </row>
    <row r="205" spans="2:12" hidden="1">
      <c r="B205" s="2">
        <v>1909000000668</v>
      </c>
      <c r="C205" s="1" t="s">
        <v>407</v>
      </c>
      <c r="D205" s="1" t="s">
        <v>408</v>
      </c>
      <c r="K205" s="1" t="s">
        <v>439</v>
      </c>
      <c r="L205" t="s">
        <v>452</v>
      </c>
    </row>
    <row r="206" spans="2:12" hidden="1">
      <c r="B206" s="2">
        <v>1909000000662</v>
      </c>
      <c r="C206" s="1" t="s">
        <v>409</v>
      </c>
      <c r="D206" s="1" t="s">
        <v>133</v>
      </c>
      <c r="K206" s="1" t="s">
        <v>439</v>
      </c>
      <c r="L206" t="s">
        <v>452</v>
      </c>
    </row>
    <row r="207" spans="2:12" ht="25.5" hidden="1">
      <c r="B207" s="2">
        <v>1909000000649</v>
      </c>
      <c r="C207" s="1" t="s">
        <v>320</v>
      </c>
      <c r="D207" s="1" t="s">
        <v>410</v>
      </c>
      <c r="K207" s="1" t="s">
        <v>439</v>
      </c>
      <c r="L207" t="s">
        <v>452</v>
      </c>
    </row>
    <row r="208" spans="2:12" ht="25.5" hidden="1">
      <c r="B208" s="2">
        <v>1909000000672</v>
      </c>
      <c r="C208" s="1" t="s">
        <v>411</v>
      </c>
      <c r="D208" s="1" t="s">
        <v>412</v>
      </c>
      <c r="K208" s="1" t="s">
        <v>439</v>
      </c>
      <c r="L208" t="s">
        <v>452</v>
      </c>
    </row>
    <row r="209" spans="2:12" ht="38.25" hidden="1">
      <c r="B209" s="2">
        <v>1909000000669</v>
      </c>
      <c r="C209" s="1" t="s">
        <v>413</v>
      </c>
      <c r="D209" s="1" t="s">
        <v>414</v>
      </c>
      <c r="K209" s="1" t="s">
        <v>439</v>
      </c>
      <c r="L209" t="s">
        <v>452</v>
      </c>
    </row>
    <row r="210" spans="2:12" ht="25.5" hidden="1">
      <c r="B210" s="2">
        <v>1909000000653</v>
      </c>
      <c r="C210" s="1" t="s">
        <v>415</v>
      </c>
      <c r="D210" s="1" t="s">
        <v>132</v>
      </c>
      <c r="K210" s="1" t="s">
        <v>439</v>
      </c>
      <c r="L210" t="s">
        <v>452</v>
      </c>
    </row>
    <row r="211" spans="2:12" ht="25.5" hidden="1">
      <c r="B211" s="2">
        <v>1909000000670</v>
      </c>
      <c r="C211" s="1" t="s">
        <v>416</v>
      </c>
      <c r="D211" s="1" t="s">
        <v>417</v>
      </c>
      <c r="K211" s="1" t="s">
        <v>439</v>
      </c>
      <c r="L211" t="s">
        <v>452</v>
      </c>
    </row>
    <row r="212" spans="2:12" ht="25.5" hidden="1">
      <c r="B212" s="2">
        <v>1909000000663</v>
      </c>
      <c r="C212" s="1" t="s">
        <v>418</v>
      </c>
      <c r="D212" s="1" t="s">
        <v>419</v>
      </c>
      <c r="K212" s="1" t="s">
        <v>439</v>
      </c>
      <c r="L212" t="s">
        <v>452</v>
      </c>
    </row>
    <row r="213" spans="2:12" ht="25.5" hidden="1">
      <c r="B213" s="2">
        <v>1909000000677</v>
      </c>
      <c r="C213" s="1" t="s">
        <v>420</v>
      </c>
      <c r="D213" s="1" t="s">
        <v>421</v>
      </c>
      <c r="K213" s="1" t="s">
        <v>439</v>
      </c>
      <c r="L213" t="s">
        <v>452</v>
      </c>
    </row>
    <row r="214" spans="2:12" hidden="1">
      <c r="B214" s="2">
        <v>1909000000655</v>
      </c>
      <c r="C214" s="1" t="s">
        <v>422</v>
      </c>
      <c r="D214" s="1" t="s">
        <v>423</v>
      </c>
      <c r="K214" s="1" t="s">
        <v>439</v>
      </c>
      <c r="L214" t="s">
        <v>452</v>
      </c>
    </row>
    <row r="215" spans="2:12" hidden="1">
      <c r="B215" s="2">
        <v>1909000000678</v>
      </c>
      <c r="C215" s="1" t="s">
        <v>424</v>
      </c>
      <c r="D215" s="1" t="s">
        <v>425</v>
      </c>
      <c r="K215" s="1" t="s">
        <v>439</v>
      </c>
      <c r="L215" t="s">
        <v>452</v>
      </c>
    </row>
    <row r="216" spans="2:12" hidden="1">
      <c r="B216" s="2">
        <v>1909000000650</v>
      </c>
      <c r="C216" s="1" t="s">
        <v>426</v>
      </c>
      <c r="D216" s="1" t="s">
        <v>427</v>
      </c>
      <c r="K216" s="1" t="s">
        <v>439</v>
      </c>
      <c r="L216" t="s">
        <v>452</v>
      </c>
    </row>
    <row r="217" spans="2:12" ht="25.5" hidden="1">
      <c r="B217" s="2">
        <v>1909000000679</v>
      </c>
      <c r="C217" s="1" t="s">
        <v>428</v>
      </c>
      <c r="D217" s="1" t="s">
        <v>364</v>
      </c>
      <c r="K217" s="1" t="s">
        <v>439</v>
      </c>
      <c r="L217" t="s">
        <v>452</v>
      </c>
    </row>
    <row r="218" spans="2:12" ht="38.25" hidden="1">
      <c r="B218" s="2">
        <v>1909000000671</v>
      </c>
      <c r="C218" s="1" t="s">
        <v>429</v>
      </c>
      <c r="D218" s="1" t="s">
        <v>430</v>
      </c>
      <c r="K218" s="1" t="s">
        <v>439</v>
      </c>
      <c r="L218" t="s">
        <v>452</v>
      </c>
    </row>
    <row r="219" spans="2:12" ht="38.25" hidden="1">
      <c r="B219" s="2">
        <v>1909000002751</v>
      </c>
      <c r="C219" s="1" t="s">
        <v>431</v>
      </c>
      <c r="D219" s="1" t="s">
        <v>432</v>
      </c>
      <c r="K219" s="1" t="s">
        <v>439</v>
      </c>
      <c r="L219" t="s">
        <v>452</v>
      </c>
    </row>
    <row r="220" spans="2:12" ht="25.5" hidden="1">
      <c r="B220" s="2">
        <v>1909000002351</v>
      </c>
      <c r="C220" s="1" t="s">
        <v>433</v>
      </c>
      <c r="D220" s="1" t="s">
        <v>434</v>
      </c>
      <c r="K220" s="1" t="s">
        <v>439</v>
      </c>
      <c r="L220" t="s">
        <v>452</v>
      </c>
    </row>
    <row r="221" spans="2:12" ht="25.5" hidden="1">
      <c r="B221" s="2">
        <v>1000000000000</v>
      </c>
      <c r="C221" s="1" t="s">
        <v>435</v>
      </c>
      <c r="D221" s="1" t="s">
        <v>436</v>
      </c>
      <c r="K221" s="1" t="s">
        <v>439</v>
      </c>
      <c r="L221" t="s">
        <v>452</v>
      </c>
    </row>
    <row r="222" spans="2:12" ht="25.5" hidden="1">
      <c r="B222" s="2">
        <v>1000000000000</v>
      </c>
      <c r="C222" s="1" t="s">
        <v>437</v>
      </c>
      <c r="D222" s="1" t="s">
        <v>438</v>
      </c>
      <c r="K222" s="1" t="s">
        <v>439</v>
      </c>
      <c r="L222" t="s">
        <v>452</v>
      </c>
    </row>
    <row r="223" spans="2:12" ht="25.5" hidden="1">
      <c r="B223" s="2">
        <v>1709010000781</v>
      </c>
      <c r="C223" s="1" t="s">
        <v>440</v>
      </c>
      <c r="D223" s="1" t="s">
        <v>441</v>
      </c>
      <c r="K223" s="1" t="s">
        <v>446</v>
      </c>
      <c r="L223" t="s">
        <v>452</v>
      </c>
    </row>
    <row r="224" spans="2:12" ht="25.5" hidden="1">
      <c r="B224" s="2">
        <v>1909000002353</v>
      </c>
      <c r="C224" s="1" t="s">
        <v>442</v>
      </c>
      <c r="D224" s="1" t="s">
        <v>443</v>
      </c>
      <c r="K224" s="1" t="s">
        <v>446</v>
      </c>
      <c r="L224" t="s">
        <v>452</v>
      </c>
    </row>
    <row r="225" spans="2:12" ht="25.5" hidden="1">
      <c r="B225" s="2">
        <v>1909000000647</v>
      </c>
      <c r="C225" s="1" t="s">
        <v>444</v>
      </c>
      <c r="D225" s="1" t="s">
        <v>445</v>
      </c>
      <c r="K225" s="1" t="s">
        <v>446</v>
      </c>
      <c r="L225" t="s">
        <v>452</v>
      </c>
    </row>
    <row r="226" spans="2:12" ht="25.5" hidden="1">
      <c r="B226" s="2">
        <v>1000000000000</v>
      </c>
      <c r="C226" s="1" t="s">
        <v>447</v>
      </c>
      <c r="D226" s="1" t="s">
        <v>448</v>
      </c>
      <c r="K226" s="1" t="s">
        <v>454</v>
      </c>
      <c r="L226" t="s">
        <v>452</v>
      </c>
    </row>
    <row r="227" spans="2:12" ht="38.25" hidden="1">
      <c r="B227" s="2">
        <v>1000000000000</v>
      </c>
      <c r="C227" s="1" t="s">
        <v>449</v>
      </c>
      <c r="D227" s="1" t="s">
        <v>450</v>
      </c>
      <c r="K227" s="1" t="s">
        <v>454</v>
      </c>
      <c r="L227" t="s">
        <v>452</v>
      </c>
    </row>
  </sheetData>
  <autoFilter ref="A5:L227">
    <filterColumn colId="7"/>
    <filterColumn colId="8"/>
    <filterColumn colId="9"/>
    <filterColumn colId="10">
      <filters>
        <filter val="B.Ed."/>
      </filters>
    </filterColumn>
  </autoFilter>
  <mergeCells count="3">
    <mergeCell ref="A1:L1"/>
    <mergeCell ref="A2:L2"/>
    <mergeCell ref="A3:L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N175"/>
  <sheetViews>
    <sheetView tabSelected="1" zoomScale="115" zoomScaleNormal="115" workbookViewId="0">
      <selection activeCell="D9" sqref="D9"/>
    </sheetView>
  </sheetViews>
  <sheetFormatPr defaultRowHeight="15"/>
  <cols>
    <col min="1" max="1" width="9.140625" style="21"/>
    <col min="2" max="2" width="15.85546875" style="13" bestFit="1" customWidth="1"/>
    <col min="3" max="3" width="17.140625" style="22" customWidth="1"/>
    <col min="4" max="4" width="20" style="22" customWidth="1"/>
    <col min="5" max="5" width="9.140625" style="22"/>
    <col min="6" max="6" width="6" style="23" bestFit="1" customWidth="1"/>
    <col min="7" max="7" width="11.7109375" style="22" bestFit="1" customWidth="1"/>
    <col min="8" max="8" width="14.85546875" style="24" bestFit="1" customWidth="1"/>
    <col min="9" max="9" width="15.28515625" style="30" bestFit="1" customWidth="1"/>
    <col min="10" max="10" width="22.140625" style="23" customWidth="1"/>
    <col min="11" max="11" width="15.5703125" style="25" bestFit="1" customWidth="1"/>
    <col min="12" max="13" width="9.140625" style="21"/>
    <col min="14" max="16384" width="9.140625" style="26"/>
  </cols>
  <sheetData>
    <row r="1" spans="1:13" customFormat="1" ht="15.75">
      <c r="A1" s="33" t="s">
        <v>0</v>
      </c>
      <c r="B1" s="34"/>
      <c r="C1" s="34"/>
      <c r="D1" s="34"/>
      <c r="E1" s="34"/>
      <c r="F1" s="34"/>
      <c r="G1" s="34"/>
      <c r="H1" s="34"/>
      <c r="I1" s="35"/>
      <c r="J1" s="34"/>
      <c r="K1" s="34"/>
      <c r="L1" s="34"/>
      <c r="M1" s="36"/>
    </row>
    <row r="2" spans="1:13" customFormat="1" ht="15.75">
      <c r="A2" s="33" t="s">
        <v>1</v>
      </c>
      <c r="B2" s="34"/>
      <c r="C2" s="34"/>
      <c r="D2" s="34"/>
      <c r="E2" s="34"/>
      <c r="F2" s="34"/>
      <c r="G2" s="34"/>
      <c r="H2" s="34"/>
      <c r="I2" s="35"/>
      <c r="J2" s="34"/>
      <c r="K2" s="34"/>
      <c r="L2" s="34"/>
      <c r="M2" s="36"/>
    </row>
    <row r="3" spans="1:13" customFormat="1" ht="15.75">
      <c r="A3" s="33" t="s">
        <v>4</v>
      </c>
      <c r="B3" s="34"/>
      <c r="C3" s="34"/>
      <c r="D3" s="34"/>
      <c r="E3" s="34"/>
      <c r="F3" s="34"/>
      <c r="G3" s="34"/>
      <c r="H3" s="34"/>
      <c r="I3" s="35"/>
      <c r="J3" s="34"/>
      <c r="K3" s="34"/>
      <c r="L3" s="34"/>
      <c r="M3" s="36"/>
    </row>
    <row r="4" spans="1:13" customFormat="1">
      <c r="A4" s="15"/>
      <c r="B4" s="16"/>
      <c r="C4" s="17"/>
      <c r="D4" s="17"/>
      <c r="E4" s="17"/>
      <c r="F4" s="18"/>
      <c r="G4" s="17"/>
      <c r="H4" s="19"/>
      <c r="I4" s="28"/>
      <c r="J4" s="18"/>
      <c r="K4" s="20"/>
      <c r="L4" s="15"/>
      <c r="M4" s="15"/>
    </row>
    <row r="5" spans="1:13" customFormat="1">
      <c r="A5" s="15" t="s">
        <v>2</v>
      </c>
      <c r="B5" s="16" t="s">
        <v>6</v>
      </c>
      <c r="C5" s="17" t="s">
        <v>3</v>
      </c>
      <c r="D5" s="17" t="s">
        <v>61</v>
      </c>
      <c r="E5" s="17" t="s">
        <v>455</v>
      </c>
      <c r="F5" s="18" t="s">
        <v>456</v>
      </c>
      <c r="G5" s="17" t="s">
        <v>457</v>
      </c>
      <c r="H5" s="19" t="s">
        <v>458</v>
      </c>
      <c r="I5" s="28" t="s">
        <v>459</v>
      </c>
      <c r="J5" s="18" t="s">
        <v>464</v>
      </c>
      <c r="K5" s="20" t="s">
        <v>570</v>
      </c>
      <c r="L5" s="15" t="s">
        <v>5</v>
      </c>
      <c r="M5" s="15" t="s">
        <v>451</v>
      </c>
    </row>
    <row r="6" spans="1:13" customFormat="1" ht="33.75">
      <c r="A6" s="12">
        <v>1</v>
      </c>
      <c r="B6" s="7">
        <v>1506010001925</v>
      </c>
      <c r="C6" s="8" t="s">
        <v>7</v>
      </c>
      <c r="D6" s="8" t="s">
        <v>62</v>
      </c>
      <c r="E6" s="8" t="s">
        <v>460</v>
      </c>
      <c r="F6" s="9">
        <v>77.472222222222229</v>
      </c>
      <c r="G6" s="8">
        <v>2018</v>
      </c>
      <c r="H6" s="10" t="s">
        <v>461</v>
      </c>
      <c r="I6" s="11" t="s">
        <v>462</v>
      </c>
      <c r="J6" s="9" t="s">
        <v>463</v>
      </c>
      <c r="K6" s="14">
        <v>43573</v>
      </c>
      <c r="L6" s="12" t="s">
        <v>453</v>
      </c>
      <c r="M6" s="12" t="s">
        <v>569</v>
      </c>
    </row>
    <row r="7" spans="1:13" customFormat="1" ht="22.5">
      <c r="A7" s="12">
        <v>3</v>
      </c>
      <c r="B7" s="7">
        <v>1909000000624</v>
      </c>
      <c r="C7" s="8" t="s">
        <v>8</v>
      </c>
      <c r="D7" s="8" t="s">
        <v>63</v>
      </c>
      <c r="E7" s="8" t="s">
        <v>465</v>
      </c>
      <c r="F7" s="9">
        <v>60.263157894736842</v>
      </c>
      <c r="G7" s="8">
        <v>2017</v>
      </c>
      <c r="H7" s="10">
        <v>7548523</v>
      </c>
      <c r="I7" s="11" t="s">
        <v>466</v>
      </c>
      <c r="J7" s="9" t="s">
        <v>467</v>
      </c>
      <c r="K7" s="14">
        <v>43598</v>
      </c>
      <c r="L7" s="12" t="s">
        <v>453</v>
      </c>
      <c r="M7" s="12" t="s">
        <v>569</v>
      </c>
    </row>
    <row r="8" spans="1:13" customFormat="1" ht="22.5">
      <c r="A8" s="12">
        <v>5</v>
      </c>
      <c r="B8" s="7">
        <v>1909000000621</v>
      </c>
      <c r="C8" s="8" t="s">
        <v>9</v>
      </c>
      <c r="D8" s="8" t="s">
        <v>65</v>
      </c>
      <c r="E8" s="8" t="s">
        <v>470</v>
      </c>
      <c r="F8" s="9">
        <v>64.285714285714292</v>
      </c>
      <c r="G8" s="8">
        <v>2018</v>
      </c>
      <c r="H8" s="10" t="s">
        <v>471</v>
      </c>
      <c r="I8" s="11" t="s">
        <v>472</v>
      </c>
      <c r="J8" s="9" t="s">
        <v>467</v>
      </c>
      <c r="K8" s="14">
        <v>43637</v>
      </c>
      <c r="L8" s="12" t="s">
        <v>453</v>
      </c>
      <c r="M8" s="12" t="s">
        <v>569</v>
      </c>
    </row>
    <row r="9" spans="1:13" customFormat="1" ht="22.5">
      <c r="A9" s="12">
        <v>7</v>
      </c>
      <c r="B9" s="7">
        <v>1909000000635</v>
      </c>
      <c r="C9" s="8" t="s">
        <v>10</v>
      </c>
      <c r="D9" s="8" t="s">
        <v>68</v>
      </c>
      <c r="E9" s="8" t="s">
        <v>474</v>
      </c>
      <c r="F9" s="9">
        <v>63.629629629629626</v>
      </c>
      <c r="G9" s="8">
        <v>2019</v>
      </c>
      <c r="H9" s="10">
        <v>2337490092</v>
      </c>
      <c r="I9" s="11" t="s">
        <v>476</v>
      </c>
      <c r="J9" s="9" t="s">
        <v>477</v>
      </c>
      <c r="K9" s="14">
        <v>43640</v>
      </c>
      <c r="L9" s="12" t="s">
        <v>453</v>
      </c>
      <c r="M9" s="12" t="s">
        <v>569</v>
      </c>
    </row>
    <row r="10" spans="1:13" customFormat="1" ht="33.75">
      <c r="A10" s="12">
        <v>8</v>
      </c>
      <c r="B10" s="7">
        <v>1909000000639</v>
      </c>
      <c r="C10" s="8" t="s">
        <v>11</v>
      </c>
      <c r="D10" s="8" t="s">
        <v>497</v>
      </c>
      <c r="E10" s="8" t="s">
        <v>478</v>
      </c>
      <c r="F10" s="9" t="s">
        <v>479</v>
      </c>
      <c r="G10" s="8">
        <v>2018</v>
      </c>
      <c r="H10" s="10">
        <v>165210135</v>
      </c>
      <c r="I10" s="11" t="s">
        <v>480</v>
      </c>
      <c r="J10" s="9" t="s">
        <v>481</v>
      </c>
      <c r="K10" s="14">
        <v>43640</v>
      </c>
      <c r="L10" s="12" t="s">
        <v>453</v>
      </c>
      <c r="M10" s="12" t="s">
        <v>569</v>
      </c>
    </row>
    <row r="11" spans="1:13" customFormat="1" ht="22.5">
      <c r="A11" s="12">
        <v>9</v>
      </c>
      <c r="B11" s="7">
        <v>1909000000627</v>
      </c>
      <c r="C11" s="8" t="s">
        <v>12</v>
      </c>
      <c r="D11" s="8" t="s">
        <v>64</v>
      </c>
      <c r="E11" s="8" t="s">
        <v>468</v>
      </c>
      <c r="F11" s="9">
        <v>56.454545454545453</v>
      </c>
      <c r="G11" s="8">
        <v>2019</v>
      </c>
      <c r="H11" s="10">
        <v>180058030267</v>
      </c>
      <c r="I11" s="11" t="s">
        <v>469</v>
      </c>
      <c r="J11" s="9" t="s">
        <v>467</v>
      </c>
      <c r="K11" s="14">
        <v>43634</v>
      </c>
      <c r="L11" s="12" t="s">
        <v>453</v>
      </c>
      <c r="M11" s="12" t="s">
        <v>569</v>
      </c>
    </row>
    <row r="12" spans="1:13" customFormat="1" ht="22.5">
      <c r="A12" s="12">
        <v>10</v>
      </c>
      <c r="B12" s="7">
        <v>1909000000625</v>
      </c>
      <c r="C12" s="8" t="s">
        <v>13</v>
      </c>
      <c r="D12" s="8" t="s">
        <v>67</v>
      </c>
      <c r="E12" s="8" t="s">
        <v>474</v>
      </c>
      <c r="F12" s="9">
        <v>65.61904761904762</v>
      </c>
      <c r="G12" s="8">
        <v>2019</v>
      </c>
      <c r="H12" s="10">
        <v>180055190224</v>
      </c>
      <c r="I12" s="11" t="s">
        <v>475</v>
      </c>
      <c r="J12" s="9" t="s">
        <v>467</v>
      </c>
      <c r="K12" s="14">
        <v>43638</v>
      </c>
      <c r="L12" s="12" t="s">
        <v>453</v>
      </c>
      <c r="M12" s="12" t="s">
        <v>569</v>
      </c>
    </row>
    <row r="13" spans="1:13" customFormat="1" ht="22.5">
      <c r="A13" s="12">
        <v>11</v>
      </c>
      <c r="B13" s="7">
        <v>1909000000614</v>
      </c>
      <c r="C13" s="8" t="s">
        <v>14</v>
      </c>
      <c r="D13" s="8" t="s">
        <v>66</v>
      </c>
      <c r="E13" s="8" t="s">
        <v>470</v>
      </c>
      <c r="F13" s="9">
        <v>62.095238095238095</v>
      </c>
      <c r="G13" s="8">
        <v>2019</v>
      </c>
      <c r="H13" s="10">
        <v>180040060012</v>
      </c>
      <c r="I13" s="11" t="s">
        <v>473</v>
      </c>
      <c r="J13" s="9" t="s">
        <v>467</v>
      </c>
      <c r="K13" s="14">
        <v>43638</v>
      </c>
      <c r="L13" s="12" t="s">
        <v>453</v>
      </c>
      <c r="M13" s="12" t="s">
        <v>569</v>
      </c>
    </row>
    <row r="14" spans="1:13" customFormat="1" ht="22.5">
      <c r="A14" s="12">
        <v>12</v>
      </c>
      <c r="B14" s="7">
        <v>1909000000637</v>
      </c>
      <c r="C14" s="8" t="s">
        <v>15</v>
      </c>
      <c r="D14" s="8" t="s">
        <v>498</v>
      </c>
      <c r="E14" s="8" t="s">
        <v>483</v>
      </c>
      <c r="F14" s="9">
        <v>50.36</v>
      </c>
      <c r="G14" s="8">
        <v>2019</v>
      </c>
      <c r="H14" s="10" t="s">
        <v>493</v>
      </c>
      <c r="I14" s="11" t="s">
        <v>494</v>
      </c>
      <c r="J14" s="9" t="s">
        <v>467</v>
      </c>
      <c r="K14" s="14">
        <v>43665</v>
      </c>
      <c r="L14" s="12" t="s">
        <v>453</v>
      </c>
      <c r="M14" s="12" t="s">
        <v>569</v>
      </c>
    </row>
    <row r="15" spans="1:13" customFormat="1" ht="22.5">
      <c r="A15" s="12">
        <v>13</v>
      </c>
      <c r="B15" s="7">
        <v>1606010002165</v>
      </c>
      <c r="C15" s="8" t="s">
        <v>16</v>
      </c>
      <c r="D15" s="8" t="s">
        <v>82</v>
      </c>
      <c r="E15" s="8" t="s">
        <v>495</v>
      </c>
      <c r="F15" s="9">
        <f>2690/43</f>
        <v>62.558139534883722</v>
      </c>
      <c r="G15" s="8">
        <v>2019</v>
      </c>
      <c r="H15" s="10" t="s">
        <v>461</v>
      </c>
      <c r="I15" s="29" t="s">
        <v>496</v>
      </c>
      <c r="J15" s="9" t="s">
        <v>463</v>
      </c>
      <c r="K15" s="14">
        <v>43668</v>
      </c>
      <c r="L15" s="12" t="s">
        <v>453</v>
      </c>
      <c r="M15" s="12" t="s">
        <v>569</v>
      </c>
    </row>
    <row r="16" spans="1:13" customFormat="1" ht="22.5">
      <c r="A16" s="12">
        <v>14</v>
      </c>
      <c r="B16" s="7">
        <v>1909000000630</v>
      </c>
      <c r="C16" s="8" t="s">
        <v>17</v>
      </c>
      <c r="D16" s="8" t="s">
        <v>85</v>
      </c>
      <c r="E16" s="8" t="s">
        <v>495</v>
      </c>
      <c r="F16" s="9">
        <v>55.9</v>
      </c>
      <c r="G16" s="8">
        <v>2019</v>
      </c>
      <c r="H16" s="10" t="s">
        <v>507</v>
      </c>
      <c r="I16" s="11" t="s">
        <v>508</v>
      </c>
      <c r="J16" s="9" t="s">
        <v>467</v>
      </c>
      <c r="K16" s="14">
        <v>43677</v>
      </c>
      <c r="L16" s="12" t="s">
        <v>453</v>
      </c>
      <c r="M16" s="12" t="s">
        <v>569</v>
      </c>
    </row>
    <row r="17" spans="1:13" customFormat="1" ht="22.5">
      <c r="A17" s="12">
        <v>15</v>
      </c>
      <c r="B17" s="7">
        <v>1909000000615</v>
      </c>
      <c r="C17" s="8" t="s">
        <v>18</v>
      </c>
      <c r="D17" s="8" t="s">
        <v>75</v>
      </c>
      <c r="E17" s="8" t="s">
        <v>483</v>
      </c>
      <c r="F17" s="9">
        <v>54.18</v>
      </c>
      <c r="G17" s="8">
        <v>2019</v>
      </c>
      <c r="H17" s="10" t="s">
        <v>485</v>
      </c>
      <c r="I17" s="11" t="s">
        <v>486</v>
      </c>
      <c r="J17" s="9" t="s">
        <v>467</v>
      </c>
      <c r="K17" s="14">
        <v>43663</v>
      </c>
      <c r="L17" s="12" t="s">
        <v>453</v>
      </c>
      <c r="M17" s="12" t="s">
        <v>569</v>
      </c>
    </row>
    <row r="18" spans="1:13" customFormat="1" ht="22.5">
      <c r="A18" s="12">
        <v>16</v>
      </c>
      <c r="B18" s="7">
        <v>1909000000636</v>
      </c>
      <c r="C18" s="8" t="s">
        <v>19</v>
      </c>
      <c r="D18" s="8" t="s">
        <v>499</v>
      </c>
      <c r="E18" s="8" t="s">
        <v>465</v>
      </c>
      <c r="F18" s="9">
        <v>54</v>
      </c>
      <c r="G18" s="8">
        <v>2019</v>
      </c>
      <c r="H18" s="10">
        <v>163499091</v>
      </c>
      <c r="I18" s="11" t="s">
        <v>487</v>
      </c>
      <c r="J18" s="9" t="s">
        <v>467</v>
      </c>
      <c r="K18" s="14">
        <v>43664</v>
      </c>
      <c r="L18" s="12" t="s">
        <v>453</v>
      </c>
      <c r="M18" s="12" t="s">
        <v>569</v>
      </c>
    </row>
    <row r="19" spans="1:13" customFormat="1" ht="22.5">
      <c r="A19" s="12">
        <v>17</v>
      </c>
      <c r="B19" s="7">
        <v>1606010001978</v>
      </c>
      <c r="C19" s="8" t="s">
        <v>20</v>
      </c>
      <c r="D19" s="8" t="s">
        <v>88</v>
      </c>
      <c r="E19" s="8" t="s">
        <v>509</v>
      </c>
      <c r="F19" s="9">
        <f>4459/56</f>
        <v>79.625</v>
      </c>
      <c r="G19" s="8">
        <v>2019</v>
      </c>
      <c r="H19" s="10"/>
      <c r="I19" s="29">
        <v>1606010001978</v>
      </c>
      <c r="J19" s="9" t="s">
        <v>463</v>
      </c>
      <c r="K19" s="14">
        <v>43680</v>
      </c>
      <c r="L19" s="12" t="s">
        <v>453</v>
      </c>
      <c r="M19" s="12" t="s">
        <v>569</v>
      </c>
    </row>
    <row r="20" spans="1:13" customFormat="1" ht="22.5">
      <c r="A20" s="12">
        <v>18</v>
      </c>
      <c r="B20" s="7">
        <v>1909000002439</v>
      </c>
      <c r="C20" s="8" t="s">
        <v>21</v>
      </c>
      <c r="D20" s="8" t="s">
        <v>73</v>
      </c>
      <c r="E20" s="8" t="s">
        <v>483</v>
      </c>
      <c r="F20" s="9">
        <v>48.58</v>
      </c>
      <c r="G20" s="8">
        <v>2019</v>
      </c>
      <c r="H20" s="10">
        <v>180135032178</v>
      </c>
      <c r="I20" s="11" t="s">
        <v>484</v>
      </c>
      <c r="J20" s="9" t="s">
        <v>467</v>
      </c>
      <c r="K20" s="14"/>
      <c r="L20" s="12" t="s">
        <v>453</v>
      </c>
      <c r="M20" s="12" t="s">
        <v>569</v>
      </c>
    </row>
    <row r="21" spans="1:13" customFormat="1" ht="22.5">
      <c r="A21" s="12">
        <v>20</v>
      </c>
      <c r="B21" s="7">
        <v>1909000000643</v>
      </c>
      <c r="C21" s="8" t="s">
        <v>22</v>
      </c>
      <c r="D21" s="8" t="s">
        <v>500</v>
      </c>
      <c r="E21" s="8" t="s">
        <v>465</v>
      </c>
      <c r="F21" s="9">
        <v>79.473684210526315</v>
      </c>
      <c r="G21" s="8">
        <v>2017</v>
      </c>
      <c r="H21" s="10">
        <v>6948531</v>
      </c>
      <c r="I21" s="11" t="s">
        <v>482</v>
      </c>
      <c r="J21" s="9" t="s">
        <v>467</v>
      </c>
      <c r="K21" s="14">
        <v>43644</v>
      </c>
      <c r="L21" s="12" t="s">
        <v>453</v>
      </c>
      <c r="M21" s="12" t="s">
        <v>569</v>
      </c>
    </row>
    <row r="22" spans="1:13" customFormat="1" ht="22.5">
      <c r="A22" s="12">
        <v>21</v>
      </c>
      <c r="B22" s="7">
        <v>1606010002159</v>
      </c>
      <c r="C22" s="8" t="s">
        <v>23</v>
      </c>
      <c r="D22" s="8" t="s">
        <v>84</v>
      </c>
      <c r="E22" s="8" t="s">
        <v>510</v>
      </c>
      <c r="F22" s="9">
        <f>3351/43</f>
        <v>77.930232558139537</v>
      </c>
      <c r="G22" s="8">
        <v>2019</v>
      </c>
      <c r="H22" s="10" t="s">
        <v>461</v>
      </c>
      <c r="I22" s="29" t="s">
        <v>511</v>
      </c>
      <c r="J22" s="9" t="s">
        <v>463</v>
      </c>
      <c r="K22" s="14">
        <v>43671</v>
      </c>
      <c r="L22" s="12" t="s">
        <v>453</v>
      </c>
      <c r="M22" s="12" t="s">
        <v>569</v>
      </c>
    </row>
    <row r="23" spans="1:13" customFormat="1" ht="22.5">
      <c r="A23" s="12">
        <v>23</v>
      </c>
      <c r="B23" s="7">
        <v>1909000000622</v>
      </c>
      <c r="C23" s="8" t="s">
        <v>24</v>
      </c>
      <c r="D23" s="8" t="s">
        <v>87</v>
      </c>
      <c r="E23" s="8" t="s">
        <v>512</v>
      </c>
      <c r="F23" s="9">
        <v>51.8</v>
      </c>
      <c r="G23" s="8">
        <v>2019</v>
      </c>
      <c r="H23" s="10" t="s">
        <v>513</v>
      </c>
      <c r="I23" s="11" t="s">
        <v>514</v>
      </c>
      <c r="J23" s="9" t="s">
        <v>467</v>
      </c>
      <c r="K23" s="14">
        <v>43679</v>
      </c>
      <c r="L23" s="12" t="s">
        <v>453</v>
      </c>
      <c r="M23" s="12" t="s">
        <v>569</v>
      </c>
    </row>
    <row r="24" spans="1:13" customFormat="1" ht="45">
      <c r="A24" s="12">
        <v>24</v>
      </c>
      <c r="B24" s="7">
        <v>1909000002440</v>
      </c>
      <c r="C24" s="8" t="s">
        <v>25</v>
      </c>
      <c r="D24" s="8" t="s">
        <v>501</v>
      </c>
      <c r="E24" s="8" t="s">
        <v>468</v>
      </c>
      <c r="F24" s="9">
        <v>54.833333333333336</v>
      </c>
      <c r="G24" s="8">
        <v>2016</v>
      </c>
      <c r="H24" s="10">
        <v>80546</v>
      </c>
      <c r="I24" s="11" t="s">
        <v>491</v>
      </c>
      <c r="J24" s="9" t="s">
        <v>492</v>
      </c>
      <c r="K24" s="14">
        <v>43665</v>
      </c>
      <c r="L24" s="12" t="s">
        <v>453</v>
      </c>
      <c r="M24" s="12" t="s">
        <v>569</v>
      </c>
    </row>
    <row r="25" spans="1:13" customFormat="1" ht="22.5">
      <c r="A25" s="12">
        <v>26</v>
      </c>
      <c r="B25" s="7">
        <v>1909000000629</v>
      </c>
      <c r="C25" s="8" t="s">
        <v>26</v>
      </c>
      <c r="D25" s="8" t="s">
        <v>77</v>
      </c>
      <c r="E25" s="8" t="s">
        <v>488</v>
      </c>
      <c r="F25" s="9">
        <v>45</v>
      </c>
      <c r="G25" s="8">
        <v>2019</v>
      </c>
      <c r="H25" s="10" t="s">
        <v>489</v>
      </c>
      <c r="I25" s="11" t="s">
        <v>490</v>
      </c>
      <c r="J25" s="9" t="s">
        <v>467</v>
      </c>
      <c r="K25" s="14">
        <v>43665</v>
      </c>
      <c r="L25" s="12" t="s">
        <v>453</v>
      </c>
      <c r="M25" s="12" t="s">
        <v>569</v>
      </c>
    </row>
    <row r="26" spans="1:13" customFormat="1" ht="22.5">
      <c r="A26" s="12">
        <v>28</v>
      </c>
      <c r="B26" s="7">
        <v>1909000002445</v>
      </c>
      <c r="C26" s="8" t="s">
        <v>27</v>
      </c>
      <c r="D26" s="8" t="s">
        <v>109</v>
      </c>
      <c r="E26" s="8" t="s">
        <v>510</v>
      </c>
      <c r="F26" s="9" t="s">
        <v>516</v>
      </c>
      <c r="G26" s="8">
        <v>2019</v>
      </c>
      <c r="H26" s="10" t="s">
        <v>517</v>
      </c>
      <c r="I26" s="11" t="s">
        <v>518</v>
      </c>
      <c r="J26" s="9" t="s">
        <v>519</v>
      </c>
      <c r="K26" s="14">
        <v>43700</v>
      </c>
      <c r="L26" s="12" t="s">
        <v>453</v>
      </c>
      <c r="M26" s="12" t="s">
        <v>569</v>
      </c>
    </row>
    <row r="27" spans="1:13" customFormat="1" ht="22.5">
      <c r="A27" s="12">
        <v>29</v>
      </c>
      <c r="B27" s="7">
        <v>1506010001729</v>
      </c>
      <c r="C27" s="8" t="s">
        <v>28</v>
      </c>
      <c r="D27" s="8" t="s">
        <v>502</v>
      </c>
      <c r="E27" s="8" t="s">
        <v>520</v>
      </c>
      <c r="F27" s="9">
        <v>63</v>
      </c>
      <c r="G27" s="8">
        <v>2019</v>
      </c>
      <c r="H27" s="10"/>
      <c r="I27" s="29" t="s">
        <v>521</v>
      </c>
      <c r="J27" s="9" t="s">
        <v>463</v>
      </c>
      <c r="K27" s="14">
        <v>43669</v>
      </c>
      <c r="L27" s="12" t="s">
        <v>453</v>
      </c>
      <c r="M27" s="12" t="s">
        <v>569</v>
      </c>
    </row>
    <row r="28" spans="1:13" customFormat="1" ht="22.5">
      <c r="A28" s="12">
        <v>30</v>
      </c>
      <c r="B28" s="7">
        <v>1606010002094</v>
      </c>
      <c r="C28" s="8" t="s">
        <v>29</v>
      </c>
      <c r="D28" s="8" t="s">
        <v>133</v>
      </c>
      <c r="E28" s="8" t="s">
        <v>510</v>
      </c>
      <c r="F28" s="9">
        <f>2833/37</f>
        <v>76.567567567567565</v>
      </c>
      <c r="G28" s="8">
        <v>2019</v>
      </c>
      <c r="H28" s="10"/>
      <c r="I28" s="29" t="s">
        <v>522</v>
      </c>
      <c r="J28" s="9" t="s">
        <v>463</v>
      </c>
      <c r="K28" s="14">
        <v>43669</v>
      </c>
      <c r="L28" s="12" t="s">
        <v>453</v>
      </c>
      <c r="M28" s="12" t="s">
        <v>569</v>
      </c>
    </row>
    <row r="29" spans="1:13" customFormat="1" ht="22.5">
      <c r="A29" s="12">
        <v>31</v>
      </c>
      <c r="B29" s="7">
        <v>1909000002775</v>
      </c>
      <c r="C29" s="8" t="s">
        <v>30</v>
      </c>
      <c r="D29" s="8" t="s">
        <v>131</v>
      </c>
      <c r="E29" s="8" t="s">
        <v>510</v>
      </c>
      <c r="F29" s="9">
        <v>71</v>
      </c>
      <c r="G29" s="8">
        <v>2019</v>
      </c>
      <c r="H29" s="10"/>
      <c r="I29" s="29" t="s">
        <v>773</v>
      </c>
      <c r="J29" s="9" t="s">
        <v>523</v>
      </c>
      <c r="K29" s="14">
        <v>43706</v>
      </c>
      <c r="L29" s="12" t="s">
        <v>453</v>
      </c>
      <c r="M29" s="12" t="s">
        <v>569</v>
      </c>
    </row>
    <row r="30" spans="1:13" customFormat="1" ht="22.5">
      <c r="A30" s="12">
        <v>34</v>
      </c>
      <c r="B30" s="7">
        <v>1909000000632</v>
      </c>
      <c r="C30" s="8" t="s">
        <v>31</v>
      </c>
      <c r="D30" s="8" t="s">
        <v>503</v>
      </c>
      <c r="E30" s="8" t="s">
        <v>524</v>
      </c>
      <c r="F30" s="9">
        <v>71.916666666666671</v>
      </c>
      <c r="G30" s="8">
        <v>2016</v>
      </c>
      <c r="H30" s="10">
        <v>140602970100033</v>
      </c>
      <c r="I30" s="11" t="s">
        <v>525</v>
      </c>
      <c r="J30" s="9" t="s">
        <v>463</v>
      </c>
      <c r="K30" s="14">
        <v>42604</v>
      </c>
      <c r="L30" s="12" t="s">
        <v>453</v>
      </c>
      <c r="M30" s="12" t="s">
        <v>569</v>
      </c>
    </row>
    <row r="31" spans="1:13" customFormat="1" ht="22.5">
      <c r="A31" s="12">
        <v>35</v>
      </c>
      <c r="B31" s="7">
        <v>1909000000626</v>
      </c>
      <c r="C31" s="8" t="s">
        <v>32</v>
      </c>
      <c r="D31" s="8" t="s">
        <v>90</v>
      </c>
      <c r="E31" s="8" t="s">
        <v>526</v>
      </c>
      <c r="F31" s="9">
        <v>45</v>
      </c>
      <c r="G31" s="8">
        <v>2018</v>
      </c>
      <c r="H31" s="10" t="s">
        <v>527</v>
      </c>
      <c r="I31" s="11" t="s">
        <v>528</v>
      </c>
      <c r="J31" s="9" t="s">
        <v>467</v>
      </c>
      <c r="K31" s="14">
        <v>43685</v>
      </c>
      <c r="L31" s="12" t="s">
        <v>453</v>
      </c>
      <c r="M31" s="12" t="s">
        <v>569</v>
      </c>
    </row>
    <row r="32" spans="1:13" customFormat="1" ht="22.5">
      <c r="A32" s="12">
        <v>36</v>
      </c>
      <c r="B32" s="7">
        <v>1909000000641</v>
      </c>
      <c r="C32" s="8" t="s">
        <v>33</v>
      </c>
      <c r="D32" s="8" t="s">
        <v>91</v>
      </c>
      <c r="E32" s="8" t="s">
        <v>470</v>
      </c>
      <c r="F32" s="9">
        <v>54.047619047619051</v>
      </c>
      <c r="G32" s="8">
        <v>2018</v>
      </c>
      <c r="H32" s="10" t="s">
        <v>529</v>
      </c>
      <c r="I32" s="11" t="s">
        <v>530</v>
      </c>
      <c r="J32" s="9" t="s">
        <v>467</v>
      </c>
      <c r="K32" s="14">
        <v>43690</v>
      </c>
      <c r="L32" s="12" t="s">
        <v>453</v>
      </c>
      <c r="M32" s="12" t="s">
        <v>569</v>
      </c>
    </row>
    <row r="33" spans="1:13" customFormat="1" ht="22.5">
      <c r="A33" s="12">
        <v>37</v>
      </c>
      <c r="B33" s="7">
        <v>1606010002040</v>
      </c>
      <c r="C33" s="8" t="s">
        <v>34</v>
      </c>
      <c r="D33" s="8" t="s">
        <v>153</v>
      </c>
      <c r="E33" s="8" t="s">
        <v>495</v>
      </c>
      <c r="F33" s="9">
        <v>68.232142857142861</v>
      </c>
      <c r="G33" s="8">
        <v>2019</v>
      </c>
      <c r="H33" s="10"/>
      <c r="I33" s="11" t="s">
        <v>531</v>
      </c>
      <c r="J33" s="9" t="s">
        <v>463</v>
      </c>
      <c r="K33" s="14">
        <v>42615</v>
      </c>
      <c r="L33" s="12" t="s">
        <v>453</v>
      </c>
      <c r="M33" s="12" t="s">
        <v>569</v>
      </c>
    </row>
    <row r="34" spans="1:13" customFormat="1" ht="22.5">
      <c r="A34" s="12">
        <v>38</v>
      </c>
      <c r="B34" s="7">
        <v>1909000000623</v>
      </c>
      <c r="C34" s="8" t="s">
        <v>35</v>
      </c>
      <c r="D34" s="8" t="s">
        <v>113</v>
      </c>
      <c r="E34" s="8" t="s">
        <v>474</v>
      </c>
      <c r="F34" s="9">
        <v>55</v>
      </c>
      <c r="G34" s="8">
        <v>2019</v>
      </c>
      <c r="H34" s="10" t="s">
        <v>532</v>
      </c>
      <c r="I34" s="11" t="s">
        <v>533</v>
      </c>
      <c r="J34" s="9" t="s">
        <v>467</v>
      </c>
      <c r="K34" s="14">
        <v>42608</v>
      </c>
      <c r="L34" s="12" t="s">
        <v>453</v>
      </c>
      <c r="M34" s="12" t="s">
        <v>569</v>
      </c>
    </row>
    <row r="35" spans="1:13" customFormat="1" ht="22.5">
      <c r="A35" s="12">
        <v>39</v>
      </c>
      <c r="B35" s="7">
        <v>1407010000976</v>
      </c>
      <c r="C35" s="8" t="s">
        <v>36</v>
      </c>
      <c r="D35" s="8" t="s">
        <v>136</v>
      </c>
      <c r="E35" s="8" t="s">
        <v>470</v>
      </c>
      <c r="F35" s="9">
        <v>56</v>
      </c>
      <c r="G35" s="8">
        <v>2017</v>
      </c>
      <c r="H35" s="10">
        <v>140701071900045</v>
      </c>
      <c r="I35" s="11" t="s">
        <v>534</v>
      </c>
      <c r="J35" s="9" t="s">
        <v>463</v>
      </c>
      <c r="K35" s="14">
        <v>43707</v>
      </c>
      <c r="L35" s="12" t="s">
        <v>453</v>
      </c>
      <c r="M35" s="12" t="s">
        <v>569</v>
      </c>
    </row>
    <row r="36" spans="1:13" customFormat="1" ht="22.5">
      <c r="A36" s="12">
        <v>41</v>
      </c>
      <c r="B36" s="7">
        <v>1606010001926</v>
      </c>
      <c r="C36" s="8" t="s">
        <v>38</v>
      </c>
      <c r="D36" s="8" t="s">
        <v>132</v>
      </c>
      <c r="E36" s="8" t="s">
        <v>535</v>
      </c>
      <c r="F36" s="9">
        <v>68.089285714285708</v>
      </c>
      <c r="G36" s="8">
        <v>2019</v>
      </c>
      <c r="H36" s="10" t="s">
        <v>461</v>
      </c>
      <c r="I36" s="11" t="s">
        <v>536</v>
      </c>
      <c r="J36" s="9" t="s">
        <v>463</v>
      </c>
      <c r="K36" s="14">
        <v>43706</v>
      </c>
      <c r="L36" s="12" t="s">
        <v>453</v>
      </c>
      <c r="M36" s="12" t="s">
        <v>569</v>
      </c>
    </row>
    <row r="37" spans="1:13" customFormat="1" ht="22.5">
      <c r="A37" s="12">
        <v>42</v>
      </c>
      <c r="B37" s="7">
        <v>1909000000617</v>
      </c>
      <c r="C37" s="8" t="s">
        <v>39</v>
      </c>
      <c r="D37" s="8" t="s">
        <v>135</v>
      </c>
      <c r="E37" s="8" t="s">
        <v>526</v>
      </c>
      <c r="F37" s="9">
        <v>53</v>
      </c>
      <c r="G37" s="8">
        <v>2006</v>
      </c>
      <c r="H37" s="10" t="s">
        <v>537</v>
      </c>
      <c r="I37" s="11" t="s">
        <v>538</v>
      </c>
      <c r="J37" s="9" t="s">
        <v>467</v>
      </c>
      <c r="K37" s="14"/>
      <c r="L37" s="12" t="s">
        <v>453</v>
      </c>
      <c r="M37" s="12" t="s">
        <v>569</v>
      </c>
    </row>
    <row r="38" spans="1:13" customFormat="1" ht="22.5">
      <c r="A38" s="12">
        <v>43</v>
      </c>
      <c r="B38" s="7">
        <v>1909000000644</v>
      </c>
      <c r="C38" s="8" t="s">
        <v>40</v>
      </c>
      <c r="D38" s="8" t="s">
        <v>137</v>
      </c>
      <c r="E38" s="8" t="s">
        <v>509</v>
      </c>
      <c r="F38" s="9">
        <v>60.5</v>
      </c>
      <c r="G38" s="8">
        <v>2019</v>
      </c>
      <c r="H38" s="10">
        <v>16001583060</v>
      </c>
      <c r="I38" s="11" t="s">
        <v>539</v>
      </c>
      <c r="J38" s="9" t="s">
        <v>540</v>
      </c>
      <c r="K38" s="14">
        <v>43708</v>
      </c>
      <c r="L38" s="12" t="s">
        <v>453</v>
      </c>
      <c r="M38" s="12" t="s">
        <v>569</v>
      </c>
    </row>
    <row r="39" spans="1:13" customFormat="1" ht="22.5">
      <c r="A39" s="12">
        <v>44</v>
      </c>
      <c r="B39" s="7">
        <v>1909000002319</v>
      </c>
      <c r="C39" s="8" t="s">
        <v>41</v>
      </c>
      <c r="D39" s="8" t="s">
        <v>152</v>
      </c>
      <c r="E39" s="8" t="s">
        <v>495</v>
      </c>
      <c r="F39" s="9">
        <v>69</v>
      </c>
      <c r="G39" s="8">
        <v>2018</v>
      </c>
      <c r="H39" s="10">
        <v>1561907112</v>
      </c>
      <c r="I39" s="11" t="s">
        <v>541</v>
      </c>
      <c r="J39" s="9" t="s">
        <v>467</v>
      </c>
      <c r="K39" s="14">
        <v>43710</v>
      </c>
      <c r="L39" s="12" t="s">
        <v>453</v>
      </c>
      <c r="M39" s="12" t="s">
        <v>569</v>
      </c>
    </row>
    <row r="40" spans="1:13" customFormat="1" ht="22.5">
      <c r="A40" s="12">
        <v>45</v>
      </c>
      <c r="B40" s="7">
        <v>1909000000631</v>
      </c>
      <c r="C40" s="8" t="s">
        <v>42</v>
      </c>
      <c r="D40" s="8" t="s">
        <v>92</v>
      </c>
      <c r="E40" s="8" t="s">
        <v>542</v>
      </c>
      <c r="F40" s="9">
        <v>50.18181818181818</v>
      </c>
      <c r="G40" s="8">
        <v>2018</v>
      </c>
      <c r="H40" s="10" t="s">
        <v>543</v>
      </c>
      <c r="I40" s="11" t="s">
        <v>544</v>
      </c>
      <c r="J40" s="9" t="s">
        <v>467</v>
      </c>
      <c r="K40" s="14">
        <v>43693</v>
      </c>
      <c r="L40" s="12" t="s">
        <v>453</v>
      </c>
      <c r="M40" s="12" t="s">
        <v>569</v>
      </c>
    </row>
    <row r="41" spans="1:13" customFormat="1" ht="22.5">
      <c r="A41" s="12">
        <v>46</v>
      </c>
      <c r="B41" s="7">
        <v>1909000002642</v>
      </c>
      <c r="C41" s="8" t="s">
        <v>43</v>
      </c>
      <c r="D41" s="8" t="s">
        <v>93</v>
      </c>
      <c r="E41" s="8" t="s">
        <v>465</v>
      </c>
      <c r="F41" s="9">
        <v>63.55263157894737</v>
      </c>
      <c r="G41" s="8">
        <v>2017</v>
      </c>
      <c r="H41" s="10">
        <v>8458579</v>
      </c>
      <c r="I41" s="11" t="s">
        <v>545</v>
      </c>
      <c r="J41" s="9" t="s">
        <v>467</v>
      </c>
      <c r="K41" s="14">
        <v>43696</v>
      </c>
      <c r="L41" s="12" t="s">
        <v>453</v>
      </c>
      <c r="M41" s="12" t="s">
        <v>569</v>
      </c>
    </row>
    <row r="42" spans="1:13" customFormat="1">
      <c r="A42" s="12">
        <v>47</v>
      </c>
      <c r="B42" s="7">
        <v>1909000000619</v>
      </c>
      <c r="C42" s="8" t="s">
        <v>44</v>
      </c>
      <c r="D42" s="8" t="s">
        <v>97</v>
      </c>
      <c r="E42" s="8" t="s">
        <v>483</v>
      </c>
      <c r="F42" s="9">
        <v>55.166666666666664</v>
      </c>
      <c r="G42" s="8">
        <v>2018</v>
      </c>
      <c r="H42" s="10" t="s">
        <v>546</v>
      </c>
      <c r="I42" s="11" t="s">
        <v>773</v>
      </c>
      <c r="J42" s="9" t="s">
        <v>547</v>
      </c>
      <c r="K42" s="14">
        <v>43694</v>
      </c>
      <c r="L42" s="12" t="s">
        <v>453</v>
      </c>
      <c r="M42" s="12" t="s">
        <v>569</v>
      </c>
    </row>
    <row r="43" spans="1:13" customFormat="1" ht="22.5">
      <c r="A43" s="12">
        <v>48</v>
      </c>
      <c r="B43" s="7">
        <v>1909000000645</v>
      </c>
      <c r="C43" s="8" t="s">
        <v>45</v>
      </c>
      <c r="D43" s="8" t="s">
        <v>106</v>
      </c>
      <c r="E43" s="8" t="s">
        <v>465</v>
      </c>
      <c r="F43" s="9">
        <v>71.15789473684211</v>
      </c>
      <c r="G43" s="8">
        <v>2015</v>
      </c>
      <c r="H43" s="10">
        <v>9686555</v>
      </c>
      <c r="I43" s="11" t="s">
        <v>548</v>
      </c>
      <c r="J43" s="9" t="s">
        <v>467</v>
      </c>
      <c r="K43" s="14">
        <v>43699</v>
      </c>
      <c r="L43" s="12" t="s">
        <v>453</v>
      </c>
      <c r="M43" s="12" t="s">
        <v>569</v>
      </c>
    </row>
    <row r="44" spans="1:13" customFormat="1" ht="22.5">
      <c r="A44" s="12">
        <v>49</v>
      </c>
      <c r="B44" s="7">
        <v>1909000000633</v>
      </c>
      <c r="C44" s="8" t="s">
        <v>46</v>
      </c>
      <c r="D44" s="8" t="s">
        <v>504</v>
      </c>
      <c r="E44" s="8" t="s">
        <v>474</v>
      </c>
      <c r="F44" s="9">
        <v>56</v>
      </c>
      <c r="G44" s="8">
        <v>2018</v>
      </c>
      <c r="H44" s="10" t="s">
        <v>549</v>
      </c>
      <c r="I44" s="11" t="s">
        <v>550</v>
      </c>
      <c r="J44" s="9" t="s">
        <v>467</v>
      </c>
      <c r="K44" s="14">
        <v>43699</v>
      </c>
      <c r="L44" s="12" t="s">
        <v>453</v>
      </c>
      <c r="M44" s="12" t="s">
        <v>569</v>
      </c>
    </row>
    <row r="45" spans="1:13" customFormat="1" ht="22.5">
      <c r="A45" s="12">
        <v>50</v>
      </c>
      <c r="B45" s="7">
        <v>1406010002476</v>
      </c>
      <c r="C45" s="8" t="s">
        <v>47</v>
      </c>
      <c r="D45" s="8" t="s">
        <v>167</v>
      </c>
      <c r="E45" s="8" t="s">
        <v>495</v>
      </c>
      <c r="F45" s="9">
        <v>69.888888888888886</v>
      </c>
      <c r="G45" s="8">
        <v>2017</v>
      </c>
      <c r="H45" s="10">
        <v>140601980200071</v>
      </c>
      <c r="I45" s="11" t="s">
        <v>551</v>
      </c>
      <c r="J45" s="9" t="s">
        <v>463</v>
      </c>
      <c r="K45" s="14"/>
      <c r="L45" s="12" t="s">
        <v>453</v>
      </c>
      <c r="M45" s="12" t="s">
        <v>569</v>
      </c>
    </row>
    <row r="46" spans="1:13" customFormat="1" ht="22.5">
      <c r="A46" s="12">
        <v>51</v>
      </c>
      <c r="B46" s="7">
        <v>1909000000616</v>
      </c>
      <c r="C46" s="8" t="s">
        <v>48</v>
      </c>
      <c r="D46" s="8" t="s">
        <v>111</v>
      </c>
      <c r="E46" s="8" t="s">
        <v>483</v>
      </c>
      <c r="F46" s="9">
        <v>57.727272727272727</v>
      </c>
      <c r="G46" s="8">
        <v>2016</v>
      </c>
      <c r="H46" s="10" t="s">
        <v>552</v>
      </c>
      <c r="I46" s="11" t="s">
        <v>553</v>
      </c>
      <c r="J46" s="9" t="s">
        <v>467</v>
      </c>
      <c r="K46" s="14">
        <v>43703</v>
      </c>
      <c r="L46" s="12" t="s">
        <v>453</v>
      </c>
      <c r="M46" s="12" t="s">
        <v>569</v>
      </c>
    </row>
    <row r="47" spans="1:13" customFormat="1" ht="22.5">
      <c r="A47" s="12">
        <v>52</v>
      </c>
      <c r="B47" s="7">
        <v>1606010002134</v>
      </c>
      <c r="C47" s="8" t="s">
        <v>49</v>
      </c>
      <c r="D47" s="8" t="s">
        <v>158</v>
      </c>
      <c r="E47" s="8" t="s">
        <v>495</v>
      </c>
      <c r="F47" s="9">
        <f>906/13</f>
        <v>69.692307692307693</v>
      </c>
      <c r="G47" s="8">
        <v>2018</v>
      </c>
      <c r="H47" s="10">
        <v>160601980300042</v>
      </c>
      <c r="I47" s="29">
        <v>16060100002134</v>
      </c>
      <c r="J47" s="9" t="s">
        <v>463</v>
      </c>
      <c r="K47" s="14">
        <v>43635</v>
      </c>
      <c r="L47" s="12" t="s">
        <v>453</v>
      </c>
      <c r="M47" s="12" t="s">
        <v>569</v>
      </c>
    </row>
    <row r="48" spans="1:13" customFormat="1" ht="22.5">
      <c r="A48" s="12">
        <v>53</v>
      </c>
      <c r="B48" s="7">
        <v>1909000000642</v>
      </c>
      <c r="C48" s="8" t="s">
        <v>50</v>
      </c>
      <c r="D48" s="8" t="s">
        <v>76</v>
      </c>
      <c r="E48" s="8" t="s">
        <v>470</v>
      </c>
      <c r="F48" s="9">
        <v>60</v>
      </c>
      <c r="G48" s="8">
        <v>2017</v>
      </c>
      <c r="H48" s="10">
        <v>9254521</v>
      </c>
      <c r="I48" s="11" t="s">
        <v>773</v>
      </c>
      <c r="J48" s="9" t="s">
        <v>540</v>
      </c>
      <c r="K48" s="14">
        <v>43710</v>
      </c>
      <c r="L48" s="12" t="s">
        <v>453</v>
      </c>
      <c r="M48" s="12" t="s">
        <v>569</v>
      </c>
    </row>
    <row r="49" spans="1:13" customFormat="1" ht="33.75">
      <c r="A49" s="12">
        <v>54</v>
      </c>
      <c r="B49" s="7">
        <v>1909000002318</v>
      </c>
      <c r="C49" s="8" t="s">
        <v>51</v>
      </c>
      <c r="D49" s="8" t="s">
        <v>151</v>
      </c>
      <c r="E49" s="8" t="s">
        <v>483</v>
      </c>
      <c r="F49" s="9">
        <v>60.04</v>
      </c>
      <c r="G49" s="8">
        <v>2018</v>
      </c>
      <c r="H49" s="10">
        <v>160171023166</v>
      </c>
      <c r="I49" s="11" t="s">
        <v>773</v>
      </c>
      <c r="J49" s="9" t="s">
        <v>554</v>
      </c>
      <c r="K49" s="14">
        <v>43710</v>
      </c>
      <c r="L49" s="12" t="s">
        <v>453</v>
      </c>
      <c r="M49" s="12" t="s">
        <v>569</v>
      </c>
    </row>
    <row r="50" spans="1:13" customFormat="1" ht="33.75">
      <c r="A50" s="12">
        <v>55</v>
      </c>
      <c r="B50" s="7">
        <v>1807000020186</v>
      </c>
      <c r="C50" s="8" t="s">
        <v>52</v>
      </c>
      <c r="D50" s="8" t="s">
        <v>150</v>
      </c>
      <c r="E50" s="8" t="s">
        <v>483</v>
      </c>
      <c r="F50" s="9">
        <v>65.777777777777771</v>
      </c>
      <c r="G50" s="8">
        <v>2015</v>
      </c>
      <c r="H50" s="10">
        <v>4269694</v>
      </c>
      <c r="I50" s="11" t="s">
        <v>555</v>
      </c>
      <c r="J50" s="9" t="s">
        <v>556</v>
      </c>
      <c r="K50" s="14">
        <v>43708</v>
      </c>
      <c r="L50" s="12" t="s">
        <v>453</v>
      </c>
      <c r="M50" s="12" t="s">
        <v>569</v>
      </c>
    </row>
    <row r="51" spans="1:13" customFormat="1" ht="22.5">
      <c r="A51" s="12">
        <v>56</v>
      </c>
      <c r="B51" s="7">
        <v>1909000000689</v>
      </c>
      <c r="C51" s="8" t="s">
        <v>53</v>
      </c>
      <c r="D51" s="8" t="s">
        <v>155</v>
      </c>
      <c r="E51" s="8" t="s">
        <v>495</v>
      </c>
      <c r="F51" s="9">
        <v>60</v>
      </c>
      <c r="G51" s="8">
        <v>2017</v>
      </c>
      <c r="H51" s="10" t="s">
        <v>557</v>
      </c>
      <c r="I51" s="11" t="s">
        <v>558</v>
      </c>
      <c r="J51" s="9" t="s">
        <v>467</v>
      </c>
      <c r="K51" s="14">
        <v>43711</v>
      </c>
      <c r="L51" s="12" t="s">
        <v>453</v>
      </c>
      <c r="M51" s="12" t="s">
        <v>569</v>
      </c>
    </row>
    <row r="52" spans="1:13" customFormat="1" ht="22.5">
      <c r="A52" s="12">
        <v>57</v>
      </c>
      <c r="B52" s="7">
        <v>1606010001819</v>
      </c>
      <c r="C52" s="8" t="s">
        <v>54</v>
      </c>
      <c r="D52" s="8" t="s">
        <v>76</v>
      </c>
      <c r="E52" s="8" t="s">
        <v>495</v>
      </c>
      <c r="F52" s="9">
        <v>70.339285714285708</v>
      </c>
      <c r="G52" s="8">
        <v>2019</v>
      </c>
      <c r="H52" s="10"/>
      <c r="I52" s="11" t="s">
        <v>559</v>
      </c>
      <c r="J52" s="9" t="s">
        <v>463</v>
      </c>
      <c r="K52" s="14">
        <v>43724</v>
      </c>
      <c r="L52" s="12" t="s">
        <v>453</v>
      </c>
      <c r="M52" s="12" t="s">
        <v>569</v>
      </c>
    </row>
    <row r="53" spans="1:13" customFormat="1" ht="22.5">
      <c r="A53" s="12">
        <v>58</v>
      </c>
      <c r="B53" s="7">
        <v>1909000000690</v>
      </c>
      <c r="C53" s="8" t="s">
        <v>55</v>
      </c>
      <c r="D53" s="8" t="s">
        <v>161</v>
      </c>
      <c r="E53" s="8" t="s">
        <v>515</v>
      </c>
      <c r="F53" s="9">
        <v>63.777777777777779</v>
      </c>
      <c r="G53" s="8">
        <v>2019</v>
      </c>
      <c r="H53" s="10">
        <v>8557104</v>
      </c>
      <c r="I53" s="11" t="s">
        <v>560</v>
      </c>
      <c r="J53" s="9" t="s">
        <v>467</v>
      </c>
      <c r="K53" s="14">
        <v>43725</v>
      </c>
      <c r="L53" s="12" t="s">
        <v>453</v>
      </c>
      <c r="M53" s="12" t="s">
        <v>569</v>
      </c>
    </row>
    <row r="54" spans="1:13" customFormat="1" ht="22.5">
      <c r="A54" s="12">
        <v>59</v>
      </c>
      <c r="B54" s="7">
        <v>1909000000646</v>
      </c>
      <c r="C54" s="8" t="s">
        <v>56</v>
      </c>
      <c r="D54" s="8" t="s">
        <v>163</v>
      </c>
      <c r="E54" s="8" t="s">
        <v>495</v>
      </c>
      <c r="F54" s="9">
        <v>51</v>
      </c>
      <c r="G54" s="8">
        <v>2019</v>
      </c>
      <c r="H54" s="10" t="s">
        <v>561</v>
      </c>
      <c r="I54" s="11" t="s">
        <v>562</v>
      </c>
      <c r="J54" s="9" t="s">
        <v>467</v>
      </c>
      <c r="K54" s="14">
        <v>43728</v>
      </c>
      <c r="L54" s="12" t="s">
        <v>453</v>
      </c>
      <c r="M54" s="12" t="s">
        <v>569</v>
      </c>
    </row>
    <row r="55" spans="1:13" customFormat="1">
      <c r="A55" s="12">
        <v>60</v>
      </c>
      <c r="B55" s="7">
        <v>1909000000628</v>
      </c>
      <c r="C55" s="8" t="s">
        <v>57</v>
      </c>
      <c r="D55" s="8" t="s">
        <v>505</v>
      </c>
      <c r="E55" s="8" t="s">
        <v>495</v>
      </c>
      <c r="F55" s="9">
        <v>70.19</v>
      </c>
      <c r="G55" s="8">
        <v>2016</v>
      </c>
      <c r="H55" s="10" t="s">
        <v>563</v>
      </c>
      <c r="I55" s="11" t="s">
        <v>564</v>
      </c>
      <c r="J55" s="9" t="s">
        <v>565</v>
      </c>
      <c r="K55" s="14">
        <v>43729</v>
      </c>
      <c r="L55" s="12" t="s">
        <v>453</v>
      </c>
      <c r="M55" s="12" t="s">
        <v>569</v>
      </c>
    </row>
    <row r="56" spans="1:13" customFormat="1" ht="22.5">
      <c r="A56" s="12">
        <v>61</v>
      </c>
      <c r="B56" s="7">
        <v>1909000002770</v>
      </c>
      <c r="C56" s="8" t="s">
        <v>58</v>
      </c>
      <c r="D56" s="8" t="s">
        <v>166</v>
      </c>
      <c r="E56" s="8" t="s">
        <v>495</v>
      </c>
      <c r="F56" s="9">
        <v>65.194444444444443</v>
      </c>
      <c r="G56" s="8">
        <v>2017</v>
      </c>
      <c r="H56" s="10">
        <v>140601860100162</v>
      </c>
      <c r="I56" s="11" t="s">
        <v>566</v>
      </c>
      <c r="J56" s="9" t="s">
        <v>463</v>
      </c>
      <c r="K56" s="14">
        <v>43731</v>
      </c>
      <c r="L56" s="12" t="s">
        <v>453</v>
      </c>
      <c r="M56" s="12" t="s">
        <v>569</v>
      </c>
    </row>
    <row r="57" spans="1:13" customFormat="1">
      <c r="A57" s="12">
        <v>62</v>
      </c>
      <c r="B57" s="7">
        <v>1909000002915</v>
      </c>
      <c r="C57" s="8" t="s">
        <v>59</v>
      </c>
      <c r="D57" s="8" t="s">
        <v>506</v>
      </c>
      <c r="E57" s="8" t="s">
        <v>520</v>
      </c>
      <c r="F57" s="9">
        <v>69</v>
      </c>
      <c r="G57" s="8">
        <v>2019</v>
      </c>
      <c r="H57" s="10">
        <v>1322940021</v>
      </c>
      <c r="I57" s="29">
        <v>132294035955</v>
      </c>
      <c r="J57" s="9"/>
      <c r="K57" s="14">
        <v>43721</v>
      </c>
      <c r="L57" s="12" t="s">
        <v>453</v>
      </c>
      <c r="M57" s="12" t="s">
        <v>569</v>
      </c>
    </row>
    <row r="58" spans="1:13" customFormat="1">
      <c r="A58" s="12">
        <v>63</v>
      </c>
      <c r="B58" s="7">
        <v>1909000002928</v>
      </c>
      <c r="C58" s="8" t="s">
        <v>60</v>
      </c>
      <c r="D58" s="8" t="s">
        <v>171</v>
      </c>
      <c r="E58" s="8" t="s">
        <v>483</v>
      </c>
      <c r="F58" s="9">
        <f>1401/24</f>
        <v>58.375</v>
      </c>
      <c r="G58" s="8">
        <v>2014</v>
      </c>
      <c r="H58" s="10" t="s">
        <v>567</v>
      </c>
      <c r="I58" s="11">
        <v>17611000497</v>
      </c>
      <c r="J58" s="9" t="s">
        <v>568</v>
      </c>
      <c r="K58" s="14">
        <v>43802</v>
      </c>
      <c r="L58" s="12" t="s">
        <v>453</v>
      </c>
      <c r="M58" s="12" t="s">
        <v>569</v>
      </c>
    </row>
    <row r="59" spans="1:13" customFormat="1" ht="45">
      <c r="A59" s="12">
        <v>64</v>
      </c>
      <c r="B59" s="7">
        <v>1909000002441</v>
      </c>
      <c r="C59" s="8" t="s">
        <v>94</v>
      </c>
      <c r="D59" s="8" t="s">
        <v>95</v>
      </c>
      <c r="E59" s="8" t="s">
        <v>703</v>
      </c>
      <c r="F59" s="9">
        <v>0.54125000000000001</v>
      </c>
      <c r="G59" s="8">
        <v>2012</v>
      </c>
      <c r="H59" s="10">
        <v>113506</v>
      </c>
      <c r="I59" s="11">
        <v>19725</v>
      </c>
      <c r="J59" s="9" t="s">
        <v>704</v>
      </c>
      <c r="K59" s="14">
        <v>43668</v>
      </c>
      <c r="L59" s="12" t="s">
        <v>453</v>
      </c>
      <c r="M59" s="12" t="s">
        <v>569</v>
      </c>
    </row>
    <row r="60" spans="1:13" customFormat="1" ht="45">
      <c r="A60" s="12">
        <v>65</v>
      </c>
      <c r="B60" s="7">
        <v>1909000002442</v>
      </c>
      <c r="C60" s="8" t="s">
        <v>98</v>
      </c>
      <c r="D60" s="8" t="s">
        <v>99</v>
      </c>
      <c r="E60" s="8" t="s">
        <v>705</v>
      </c>
      <c r="F60" s="9">
        <v>0.57799999999999996</v>
      </c>
      <c r="G60" s="8">
        <v>2019</v>
      </c>
      <c r="H60" s="10">
        <v>172291400874</v>
      </c>
      <c r="I60" s="11">
        <v>1622900835</v>
      </c>
      <c r="J60" s="9" t="s">
        <v>704</v>
      </c>
      <c r="K60" s="14">
        <v>43668</v>
      </c>
      <c r="L60" s="12" t="s">
        <v>453</v>
      </c>
      <c r="M60" s="12" t="s">
        <v>569</v>
      </c>
    </row>
    <row r="61" spans="1:13" customFormat="1" ht="45">
      <c r="A61" s="12">
        <v>66</v>
      </c>
      <c r="B61" s="7">
        <v>1909000002443</v>
      </c>
      <c r="C61" s="8" t="s">
        <v>100</v>
      </c>
      <c r="D61" s="8" t="s">
        <v>101</v>
      </c>
      <c r="E61" s="8" t="s">
        <v>706</v>
      </c>
      <c r="F61" s="9">
        <v>0.52400000000000002</v>
      </c>
      <c r="G61" s="8">
        <v>2018</v>
      </c>
      <c r="H61" s="10">
        <v>163080100777</v>
      </c>
      <c r="I61" s="11">
        <v>1530801069</v>
      </c>
      <c r="J61" s="9" t="s">
        <v>704</v>
      </c>
      <c r="K61" s="14">
        <v>43668</v>
      </c>
      <c r="L61" s="12" t="s">
        <v>453</v>
      </c>
      <c r="M61" s="12" t="s">
        <v>569</v>
      </c>
    </row>
    <row r="62" spans="1:13" customFormat="1" ht="22.5">
      <c r="A62" s="12">
        <v>67</v>
      </c>
      <c r="B62" s="7">
        <v>1909000002317</v>
      </c>
      <c r="C62" s="8" t="s">
        <v>102</v>
      </c>
      <c r="D62" s="8" t="s">
        <v>103</v>
      </c>
      <c r="E62" s="8" t="s">
        <v>495</v>
      </c>
      <c r="F62" s="9">
        <v>58</v>
      </c>
      <c r="G62" s="8">
        <v>2014</v>
      </c>
      <c r="H62" s="10">
        <v>1541380057</v>
      </c>
      <c r="I62" s="11" t="s">
        <v>707</v>
      </c>
      <c r="J62" s="9" t="s">
        <v>708</v>
      </c>
      <c r="K62" s="14">
        <v>43668</v>
      </c>
      <c r="L62" s="12" t="s">
        <v>453</v>
      </c>
      <c r="M62" s="12" t="s">
        <v>569</v>
      </c>
    </row>
    <row r="63" spans="1:13" customFormat="1" ht="45">
      <c r="A63" s="12">
        <v>68</v>
      </c>
      <c r="B63" s="7">
        <v>1909000002444</v>
      </c>
      <c r="C63" s="8" t="s">
        <v>104</v>
      </c>
      <c r="D63" s="8" t="s">
        <v>105</v>
      </c>
      <c r="E63" s="8" t="s">
        <v>709</v>
      </c>
      <c r="F63" s="9">
        <v>0.69510000000000005</v>
      </c>
      <c r="G63" s="8">
        <v>2017</v>
      </c>
      <c r="H63" s="10">
        <v>120213761</v>
      </c>
      <c r="I63" s="11">
        <v>2231124141</v>
      </c>
      <c r="J63" s="9" t="s">
        <v>710</v>
      </c>
      <c r="K63" s="14">
        <v>43668</v>
      </c>
      <c r="L63" s="12" t="s">
        <v>453</v>
      </c>
      <c r="M63" s="12" t="s">
        <v>569</v>
      </c>
    </row>
    <row r="64" spans="1:13" s="27" customFormat="1" ht="45">
      <c r="A64" s="12">
        <v>69</v>
      </c>
      <c r="B64" s="7" t="s">
        <v>774</v>
      </c>
      <c r="C64" s="8" t="s">
        <v>342</v>
      </c>
      <c r="D64" s="8" t="s">
        <v>343</v>
      </c>
      <c r="E64" s="8" t="s">
        <v>711</v>
      </c>
      <c r="F64" s="9">
        <v>0.55679999999999996</v>
      </c>
      <c r="G64" s="8">
        <v>2018</v>
      </c>
      <c r="H64" s="10">
        <v>163190701968</v>
      </c>
      <c r="I64" s="11">
        <v>1531902504</v>
      </c>
      <c r="J64" s="9" t="s">
        <v>704</v>
      </c>
      <c r="K64" s="14">
        <v>43668</v>
      </c>
      <c r="L64" s="12" t="s">
        <v>453</v>
      </c>
      <c r="M64" s="12" t="s">
        <v>569</v>
      </c>
    </row>
    <row r="65" spans="1:14" customFormat="1" ht="22.5">
      <c r="A65" s="12">
        <v>70</v>
      </c>
      <c r="B65" s="7">
        <v>1909000002717</v>
      </c>
      <c r="C65" s="8" t="s">
        <v>114</v>
      </c>
      <c r="D65" s="8" t="s">
        <v>115</v>
      </c>
      <c r="E65" s="8" t="s">
        <v>520</v>
      </c>
      <c r="F65" s="9">
        <v>6.2199999999999998E-2</v>
      </c>
      <c r="G65" s="8">
        <v>2015</v>
      </c>
      <c r="H65" s="10" t="s">
        <v>712</v>
      </c>
      <c r="I65" s="11" t="s">
        <v>713</v>
      </c>
      <c r="J65" s="9" t="s">
        <v>714</v>
      </c>
      <c r="K65" s="14">
        <v>43668</v>
      </c>
      <c r="L65" s="12" t="s">
        <v>453</v>
      </c>
      <c r="M65" s="12" t="s">
        <v>569</v>
      </c>
    </row>
    <row r="66" spans="1:14" customFormat="1" ht="45">
      <c r="A66" s="12">
        <v>71</v>
      </c>
      <c r="B66" s="7">
        <v>1909000002718</v>
      </c>
      <c r="C66" s="8" t="s">
        <v>116</v>
      </c>
      <c r="D66" s="8" t="s">
        <v>115</v>
      </c>
      <c r="E66" s="8" t="s">
        <v>715</v>
      </c>
      <c r="F66" s="9">
        <v>0.55730000000000002</v>
      </c>
      <c r="G66" s="8">
        <v>2017</v>
      </c>
      <c r="H66" s="10">
        <v>1531820066</v>
      </c>
      <c r="I66" s="11">
        <v>1431820535</v>
      </c>
      <c r="J66" s="9" t="s">
        <v>704</v>
      </c>
      <c r="K66" s="14">
        <v>43668</v>
      </c>
      <c r="L66" s="12" t="s">
        <v>453</v>
      </c>
      <c r="M66" s="12" t="s">
        <v>569</v>
      </c>
    </row>
    <row r="67" spans="1:14" customFormat="1">
      <c r="A67" s="12">
        <v>72</v>
      </c>
      <c r="B67" s="7">
        <v>1909000002456</v>
      </c>
      <c r="C67" s="8" t="s">
        <v>146</v>
      </c>
      <c r="D67" s="8" t="s">
        <v>147</v>
      </c>
      <c r="E67" s="8" t="s">
        <v>706</v>
      </c>
      <c r="F67" s="9">
        <v>0.60940000000000005</v>
      </c>
      <c r="G67" s="8">
        <v>2018</v>
      </c>
      <c r="H67" s="10"/>
      <c r="I67" s="11" t="s">
        <v>773</v>
      </c>
      <c r="J67" s="9"/>
      <c r="K67" s="14">
        <v>43668</v>
      </c>
      <c r="L67" s="12" t="s">
        <v>453</v>
      </c>
      <c r="M67" s="12" t="s">
        <v>569</v>
      </c>
    </row>
    <row r="68" spans="1:14" customFormat="1" ht="22.5">
      <c r="A68" s="12">
        <v>73</v>
      </c>
      <c r="B68" s="7">
        <v>1909000002748</v>
      </c>
      <c r="C68" s="8" t="s">
        <v>117</v>
      </c>
      <c r="D68" s="8" t="s">
        <v>118</v>
      </c>
      <c r="E68" s="8" t="s">
        <v>483</v>
      </c>
      <c r="F68" s="9">
        <v>53.4</v>
      </c>
      <c r="G68" s="8">
        <v>2015</v>
      </c>
      <c r="H68" s="10">
        <v>1342220704</v>
      </c>
      <c r="I68" s="11" t="s">
        <v>773</v>
      </c>
      <c r="J68" s="9" t="s">
        <v>708</v>
      </c>
      <c r="K68" s="14">
        <v>43670</v>
      </c>
      <c r="L68" s="12" t="s">
        <v>453</v>
      </c>
      <c r="M68" s="12" t="s">
        <v>569</v>
      </c>
    </row>
    <row r="69" spans="1:14" customFormat="1" ht="45">
      <c r="A69" s="12">
        <v>74</v>
      </c>
      <c r="B69" s="7">
        <v>1909000000634</v>
      </c>
      <c r="C69" s="8" t="s">
        <v>148</v>
      </c>
      <c r="D69" s="8" t="s">
        <v>149</v>
      </c>
      <c r="E69" s="8" t="s">
        <v>495</v>
      </c>
      <c r="F69" s="9">
        <v>0.55800000000000005</v>
      </c>
      <c r="G69" s="8">
        <v>2018</v>
      </c>
      <c r="H69" s="10">
        <v>163090700958</v>
      </c>
      <c r="I69" s="11">
        <v>1530901095</v>
      </c>
      <c r="J69" s="9" t="s">
        <v>710</v>
      </c>
      <c r="K69" s="14">
        <v>43670</v>
      </c>
      <c r="L69" s="12" t="s">
        <v>453</v>
      </c>
      <c r="M69" s="12" t="s">
        <v>569</v>
      </c>
    </row>
    <row r="70" spans="1:14" customFormat="1" ht="45">
      <c r="A70" s="12">
        <v>75</v>
      </c>
      <c r="B70" s="7">
        <v>1909000002446</v>
      </c>
      <c r="C70" s="8" t="s">
        <v>119</v>
      </c>
      <c r="D70" s="8" t="s">
        <v>120</v>
      </c>
      <c r="E70" s="8" t="s">
        <v>706</v>
      </c>
      <c r="F70" s="9">
        <v>0.56200000000000006</v>
      </c>
      <c r="G70" s="8">
        <v>2017</v>
      </c>
      <c r="H70" s="10">
        <v>1540321861</v>
      </c>
      <c r="I70" s="11">
        <v>1440322253</v>
      </c>
      <c r="J70" s="9" t="s">
        <v>710</v>
      </c>
      <c r="K70" s="14">
        <v>43670</v>
      </c>
      <c r="L70" s="12" t="s">
        <v>453</v>
      </c>
      <c r="M70" s="12" t="s">
        <v>569</v>
      </c>
    </row>
    <row r="71" spans="1:14" customFormat="1" ht="22.5">
      <c r="A71" s="12">
        <v>76</v>
      </c>
      <c r="B71" s="7">
        <v>1909000002447</v>
      </c>
      <c r="C71" s="8" t="s">
        <v>121</v>
      </c>
      <c r="D71" s="8" t="s">
        <v>122</v>
      </c>
      <c r="E71" s="8" t="s">
        <v>483</v>
      </c>
      <c r="F71" s="9">
        <v>58</v>
      </c>
      <c r="G71" s="8">
        <v>2014</v>
      </c>
      <c r="H71" s="10">
        <v>120211364</v>
      </c>
      <c r="I71" s="11" t="s">
        <v>716</v>
      </c>
      <c r="J71" s="9" t="s">
        <v>708</v>
      </c>
      <c r="K71" s="14">
        <v>43670</v>
      </c>
      <c r="L71" s="12" t="s">
        <v>453</v>
      </c>
      <c r="M71" s="12" t="s">
        <v>569</v>
      </c>
    </row>
    <row r="72" spans="1:14" customFormat="1" ht="22.5">
      <c r="A72" s="12">
        <v>77</v>
      </c>
      <c r="B72" s="7">
        <v>1909000002454</v>
      </c>
      <c r="C72" s="8" t="s">
        <v>571</v>
      </c>
      <c r="D72" s="8" t="s">
        <v>143</v>
      </c>
      <c r="E72" s="8" t="s">
        <v>468</v>
      </c>
      <c r="F72" s="9">
        <v>57</v>
      </c>
      <c r="G72" s="8">
        <v>2013</v>
      </c>
      <c r="H72" s="10">
        <v>110229874</v>
      </c>
      <c r="I72" s="11" t="s">
        <v>717</v>
      </c>
      <c r="J72" s="9" t="s">
        <v>708</v>
      </c>
      <c r="K72" s="14">
        <v>43670</v>
      </c>
      <c r="L72" s="12" t="s">
        <v>453</v>
      </c>
      <c r="M72" s="12" t="s">
        <v>569</v>
      </c>
    </row>
    <row r="73" spans="1:14" customFormat="1" ht="45">
      <c r="A73" s="12">
        <v>78</v>
      </c>
      <c r="B73" s="7">
        <v>1909000002448</v>
      </c>
      <c r="C73" s="8" t="s">
        <v>123</v>
      </c>
      <c r="D73" s="8" t="s">
        <v>124</v>
      </c>
      <c r="E73" s="8" t="s">
        <v>483</v>
      </c>
      <c r="F73" s="9">
        <f>818/15</f>
        <v>54.533333333333331</v>
      </c>
      <c r="G73" s="8">
        <v>2016</v>
      </c>
      <c r="H73" s="10">
        <v>1442120957</v>
      </c>
      <c r="I73" s="29">
        <v>1342121250</v>
      </c>
      <c r="J73" s="9" t="s">
        <v>723</v>
      </c>
      <c r="K73" s="14">
        <v>43670</v>
      </c>
      <c r="L73" s="12" t="s">
        <v>453</v>
      </c>
      <c r="M73" s="12" t="s">
        <v>569</v>
      </c>
      <c r="N73" s="26"/>
    </row>
    <row r="74" spans="1:14" customFormat="1" ht="45" customHeight="1">
      <c r="A74" s="12">
        <v>79</v>
      </c>
      <c r="B74" s="7">
        <v>1909000002449</v>
      </c>
      <c r="C74" s="8" t="s">
        <v>125</v>
      </c>
      <c r="D74" s="8" t="s">
        <v>126</v>
      </c>
      <c r="E74" s="8" t="s">
        <v>718</v>
      </c>
      <c r="F74" s="9">
        <v>0.61</v>
      </c>
      <c r="G74" s="8">
        <v>2016</v>
      </c>
      <c r="H74" s="10">
        <v>208300926</v>
      </c>
      <c r="I74" s="11">
        <v>12007300591</v>
      </c>
      <c r="J74" s="9" t="s">
        <v>710</v>
      </c>
      <c r="K74" s="14">
        <v>43670</v>
      </c>
      <c r="L74" s="12" t="s">
        <v>453</v>
      </c>
      <c r="M74" s="12" t="s">
        <v>569</v>
      </c>
      <c r="N74" s="31"/>
    </row>
    <row r="75" spans="1:14" customFormat="1" ht="45" customHeight="1">
      <c r="A75" s="12">
        <v>80</v>
      </c>
      <c r="B75" s="7">
        <v>1909000002450</v>
      </c>
      <c r="C75" s="8" t="s">
        <v>127</v>
      </c>
      <c r="D75" s="8" t="s">
        <v>128</v>
      </c>
      <c r="E75" s="8" t="s">
        <v>719</v>
      </c>
      <c r="F75" s="9">
        <v>0.50860000000000005</v>
      </c>
      <c r="G75" s="8">
        <v>2017</v>
      </c>
      <c r="H75" s="10">
        <v>342</v>
      </c>
      <c r="I75" s="11">
        <v>12817</v>
      </c>
      <c r="J75" s="9" t="s">
        <v>720</v>
      </c>
      <c r="K75" s="14">
        <v>43670</v>
      </c>
      <c r="L75" s="12" t="s">
        <v>453</v>
      </c>
      <c r="M75" s="12" t="s">
        <v>569</v>
      </c>
      <c r="N75" s="31"/>
    </row>
    <row r="76" spans="1:14" customFormat="1" ht="22.5" customHeight="1">
      <c r="A76" s="12">
        <v>81</v>
      </c>
      <c r="B76" s="7">
        <v>1909000002451</v>
      </c>
      <c r="C76" s="8" t="s">
        <v>129</v>
      </c>
      <c r="D76" s="8" t="s">
        <v>130</v>
      </c>
      <c r="E76" s="8" t="s">
        <v>470</v>
      </c>
      <c r="F76" s="9">
        <v>60.86</v>
      </c>
      <c r="G76" s="8">
        <v>2014</v>
      </c>
      <c r="H76" s="10">
        <v>120545584</v>
      </c>
      <c r="I76" s="11" t="s">
        <v>773</v>
      </c>
      <c r="J76" s="9" t="s">
        <v>708</v>
      </c>
      <c r="K76" s="14">
        <v>43669</v>
      </c>
      <c r="L76" s="12" t="s">
        <v>453</v>
      </c>
      <c r="M76" s="12" t="s">
        <v>569</v>
      </c>
      <c r="N76" s="31"/>
    </row>
    <row r="77" spans="1:14" customFormat="1" ht="22.5" customHeight="1">
      <c r="A77" s="12">
        <v>82</v>
      </c>
      <c r="B77" s="7">
        <v>1909000002455</v>
      </c>
      <c r="C77" s="8" t="s">
        <v>144</v>
      </c>
      <c r="D77" s="8" t="s">
        <v>145</v>
      </c>
      <c r="E77" s="8" t="s">
        <v>706</v>
      </c>
      <c r="F77" s="9">
        <v>0.56930000000000003</v>
      </c>
      <c r="G77" s="8">
        <v>2019</v>
      </c>
      <c r="H77" s="10">
        <v>172021100228</v>
      </c>
      <c r="I77" s="11">
        <v>1620200659</v>
      </c>
      <c r="J77" s="9" t="s">
        <v>721</v>
      </c>
      <c r="K77" s="14">
        <v>43669</v>
      </c>
      <c r="L77" s="12" t="s">
        <v>453</v>
      </c>
      <c r="M77" s="12" t="s">
        <v>569</v>
      </c>
      <c r="N77" s="31"/>
    </row>
    <row r="78" spans="1:14" customFormat="1" ht="45" customHeight="1">
      <c r="A78" s="12">
        <v>83</v>
      </c>
      <c r="B78" s="7">
        <v>1909000002457</v>
      </c>
      <c r="C78" s="8" t="s">
        <v>156</v>
      </c>
      <c r="D78" s="8" t="s">
        <v>157</v>
      </c>
      <c r="E78" s="8" t="s">
        <v>722</v>
      </c>
      <c r="F78" s="9">
        <v>0.622</v>
      </c>
      <c r="G78" s="8">
        <v>2016</v>
      </c>
      <c r="H78" s="10">
        <v>1431480055</v>
      </c>
      <c r="I78" s="11">
        <v>1331480048</v>
      </c>
      <c r="J78" s="9" t="s">
        <v>723</v>
      </c>
      <c r="K78" s="14">
        <v>43669</v>
      </c>
      <c r="L78" s="12" t="s">
        <v>453</v>
      </c>
      <c r="M78" s="12" t="s">
        <v>569</v>
      </c>
      <c r="N78" s="31"/>
    </row>
    <row r="79" spans="1:14" customFormat="1" ht="45" customHeight="1">
      <c r="A79" s="12">
        <v>84</v>
      </c>
      <c r="B79" s="7">
        <v>1909000002347</v>
      </c>
      <c r="C79" s="8" t="s">
        <v>344</v>
      </c>
      <c r="D79" s="8" t="s">
        <v>337</v>
      </c>
      <c r="E79" s="8" t="s">
        <v>715</v>
      </c>
      <c r="F79" s="9">
        <v>0.56659999999999999</v>
      </c>
      <c r="G79" s="8">
        <v>2017</v>
      </c>
      <c r="H79" s="10">
        <v>1531520600</v>
      </c>
      <c r="I79" s="11">
        <v>1431520600</v>
      </c>
      <c r="J79" s="9" t="s">
        <v>723</v>
      </c>
      <c r="K79" s="14">
        <v>43669</v>
      </c>
      <c r="L79" s="12" t="s">
        <v>453</v>
      </c>
      <c r="M79" s="12" t="s">
        <v>569</v>
      </c>
      <c r="N79" s="31"/>
    </row>
    <row r="80" spans="1:14" customFormat="1" ht="22.5" customHeight="1">
      <c r="A80" s="12">
        <v>85</v>
      </c>
      <c r="B80" s="7">
        <v>1909000002453</v>
      </c>
      <c r="C80" s="8" t="s">
        <v>140</v>
      </c>
      <c r="D80" s="8" t="s">
        <v>141</v>
      </c>
      <c r="E80" s="8" t="s">
        <v>468</v>
      </c>
      <c r="F80" s="9">
        <v>57.3</v>
      </c>
      <c r="G80" s="8">
        <v>2016</v>
      </c>
      <c r="H80" s="10">
        <v>1441321021</v>
      </c>
      <c r="I80" s="11" t="s">
        <v>773</v>
      </c>
      <c r="J80" s="9" t="s">
        <v>708</v>
      </c>
      <c r="K80" s="14">
        <v>43669</v>
      </c>
      <c r="L80" s="12" t="s">
        <v>453</v>
      </c>
      <c r="M80" s="12" t="s">
        <v>569</v>
      </c>
      <c r="N80" s="31"/>
    </row>
    <row r="81" spans="1:14" customFormat="1" ht="45" customHeight="1">
      <c r="A81" s="12">
        <v>86</v>
      </c>
      <c r="B81" s="7">
        <v>1909000002452</v>
      </c>
      <c r="C81" s="8" t="s">
        <v>138</v>
      </c>
      <c r="D81" s="8" t="s">
        <v>139</v>
      </c>
      <c r="E81" s="8" t="s">
        <v>706</v>
      </c>
      <c r="F81" s="9">
        <v>0.63670000000000004</v>
      </c>
      <c r="G81" s="8">
        <v>2014</v>
      </c>
      <c r="H81" s="10">
        <v>120231526</v>
      </c>
      <c r="I81" s="11">
        <v>4101152478</v>
      </c>
      <c r="J81" s="9" t="s">
        <v>704</v>
      </c>
      <c r="K81" s="14">
        <v>43669</v>
      </c>
      <c r="L81" s="12" t="s">
        <v>453</v>
      </c>
      <c r="M81" s="12" t="s">
        <v>569</v>
      </c>
      <c r="N81" s="31"/>
    </row>
    <row r="82" spans="1:14" customFormat="1" ht="45">
      <c r="A82" s="12">
        <v>87</v>
      </c>
      <c r="B82" s="7">
        <v>1909000002288</v>
      </c>
      <c r="C82" s="8" t="s">
        <v>278</v>
      </c>
      <c r="D82" s="8" t="s">
        <v>279</v>
      </c>
      <c r="E82" s="8" t="s">
        <v>483</v>
      </c>
      <c r="F82" s="9">
        <f>852/15</f>
        <v>56.8</v>
      </c>
      <c r="G82" s="8">
        <v>2019</v>
      </c>
      <c r="H82" s="10">
        <v>1731111100617</v>
      </c>
      <c r="I82" s="29">
        <v>1631100168</v>
      </c>
      <c r="J82" s="9" t="s">
        <v>704</v>
      </c>
      <c r="K82" s="14">
        <v>43669</v>
      </c>
      <c r="L82" s="12" t="s">
        <v>453</v>
      </c>
      <c r="M82" s="12" t="s">
        <v>569</v>
      </c>
      <c r="N82" s="31"/>
    </row>
    <row r="83" spans="1:14" customFormat="1" ht="45" customHeight="1">
      <c r="A83" s="12">
        <v>88</v>
      </c>
      <c r="B83" s="7">
        <v>1909000002336</v>
      </c>
      <c r="C83" s="8" t="s">
        <v>280</v>
      </c>
      <c r="D83" s="8" t="s">
        <v>281</v>
      </c>
      <c r="E83" s="8" t="s">
        <v>718</v>
      </c>
      <c r="F83" s="9">
        <v>0.59399999999999997</v>
      </c>
      <c r="G83" s="8">
        <v>2016</v>
      </c>
      <c r="H83" s="10">
        <v>1422950006</v>
      </c>
      <c r="I83" s="11">
        <v>1322950034</v>
      </c>
      <c r="J83" s="9" t="s">
        <v>710</v>
      </c>
      <c r="K83" s="14">
        <v>43669</v>
      </c>
      <c r="L83" s="12" t="s">
        <v>453</v>
      </c>
      <c r="M83" s="12" t="s">
        <v>569</v>
      </c>
      <c r="N83" s="31"/>
    </row>
    <row r="84" spans="1:14" customFormat="1" ht="45" customHeight="1">
      <c r="A84" s="12">
        <v>89</v>
      </c>
      <c r="B84" s="7">
        <v>1909000002269</v>
      </c>
      <c r="C84" s="8" t="s">
        <v>229</v>
      </c>
      <c r="D84" s="8" t="s">
        <v>230</v>
      </c>
      <c r="E84" s="8" t="s">
        <v>495</v>
      </c>
      <c r="F84" s="9">
        <v>0.63329999999999997</v>
      </c>
      <c r="G84" s="8">
        <v>2015</v>
      </c>
      <c r="H84" s="10">
        <v>1320480134</v>
      </c>
      <c r="I84" s="11">
        <v>1220480133</v>
      </c>
      <c r="J84" s="9" t="s">
        <v>710</v>
      </c>
      <c r="K84" s="14">
        <v>43669</v>
      </c>
      <c r="L84" s="12" t="s">
        <v>453</v>
      </c>
      <c r="M84" s="12" t="s">
        <v>569</v>
      </c>
      <c r="N84" s="31"/>
    </row>
    <row r="85" spans="1:14" customFormat="1" ht="33.75" customHeight="1">
      <c r="A85" s="12">
        <v>91</v>
      </c>
      <c r="B85" s="7">
        <v>1909000002275</v>
      </c>
      <c r="C85" s="8" t="s">
        <v>572</v>
      </c>
      <c r="D85" s="8" t="s">
        <v>188</v>
      </c>
      <c r="E85" s="8" t="s">
        <v>495</v>
      </c>
      <c r="F85" s="9">
        <v>0.60499999999999998</v>
      </c>
      <c r="G85" s="8">
        <v>2019</v>
      </c>
      <c r="H85" s="10">
        <v>2190</v>
      </c>
      <c r="I85" s="11" t="s">
        <v>724</v>
      </c>
      <c r="J85" s="9" t="s">
        <v>725</v>
      </c>
      <c r="K85" s="14">
        <v>43669</v>
      </c>
      <c r="L85" s="12" t="s">
        <v>453</v>
      </c>
      <c r="M85" s="12" t="s">
        <v>569</v>
      </c>
      <c r="N85" s="31"/>
    </row>
    <row r="86" spans="1:14" customFormat="1" ht="22.5" customHeight="1">
      <c r="A86" s="12">
        <v>92</v>
      </c>
      <c r="B86" s="7">
        <v>1606010002085</v>
      </c>
      <c r="C86" s="8" t="s">
        <v>37</v>
      </c>
      <c r="D86" s="8" t="s">
        <v>205</v>
      </c>
      <c r="E86" s="8" t="s">
        <v>468</v>
      </c>
      <c r="F86" s="9">
        <f>852/15</f>
        <v>56.8</v>
      </c>
      <c r="G86" s="8">
        <v>2019</v>
      </c>
      <c r="H86" s="10">
        <v>1731111100617</v>
      </c>
      <c r="I86" s="11" t="s">
        <v>773</v>
      </c>
      <c r="J86" s="9" t="s">
        <v>708</v>
      </c>
      <c r="K86" s="14">
        <v>43669</v>
      </c>
      <c r="L86" s="12" t="s">
        <v>453</v>
      </c>
      <c r="M86" s="12" t="s">
        <v>569</v>
      </c>
      <c r="N86" s="31"/>
    </row>
    <row r="87" spans="1:14" customFormat="1" ht="45" customHeight="1">
      <c r="A87" s="12">
        <v>93</v>
      </c>
      <c r="B87" s="7">
        <v>1909000002285</v>
      </c>
      <c r="C87" s="8" t="s">
        <v>264</v>
      </c>
      <c r="D87" s="8" t="s">
        <v>265</v>
      </c>
      <c r="E87" s="8" t="s">
        <v>483</v>
      </c>
      <c r="F87" s="9">
        <v>0.59870000000000001</v>
      </c>
      <c r="G87" s="8">
        <v>2018</v>
      </c>
      <c r="H87" s="10">
        <v>163190100304</v>
      </c>
      <c r="I87" s="11">
        <v>1531900398</v>
      </c>
      <c r="J87" s="9" t="s">
        <v>723</v>
      </c>
      <c r="K87" s="14">
        <v>43669</v>
      </c>
      <c r="L87" s="12" t="s">
        <v>453</v>
      </c>
      <c r="M87" s="12" t="s">
        <v>569</v>
      </c>
      <c r="N87" s="31"/>
    </row>
    <row r="88" spans="1:14" customFormat="1" ht="45" customHeight="1">
      <c r="A88" s="12">
        <v>94</v>
      </c>
      <c r="B88" s="7">
        <v>1909000002326</v>
      </c>
      <c r="C88" s="8" t="s">
        <v>573</v>
      </c>
      <c r="D88" s="8" t="s">
        <v>637</v>
      </c>
      <c r="E88" s="8" t="s">
        <v>711</v>
      </c>
      <c r="F88" s="9">
        <v>0.58130000000000004</v>
      </c>
      <c r="G88" s="8">
        <v>2012</v>
      </c>
      <c r="H88" s="10">
        <v>100801287</v>
      </c>
      <c r="I88" s="11">
        <v>2090801644</v>
      </c>
      <c r="J88" s="9" t="s">
        <v>704</v>
      </c>
      <c r="K88" s="14">
        <v>43669</v>
      </c>
      <c r="L88" s="12" t="s">
        <v>453</v>
      </c>
      <c r="M88" s="12" t="s">
        <v>569</v>
      </c>
      <c r="N88" s="31"/>
    </row>
    <row r="89" spans="1:14" customFormat="1" ht="45" customHeight="1">
      <c r="A89" s="12">
        <v>95</v>
      </c>
      <c r="B89" s="7">
        <v>1909000002259</v>
      </c>
      <c r="C89" s="8" t="s">
        <v>574</v>
      </c>
      <c r="D89" s="8" t="s">
        <v>190</v>
      </c>
      <c r="E89" s="8" t="s">
        <v>495</v>
      </c>
      <c r="F89" s="9">
        <v>0.59670000000000001</v>
      </c>
      <c r="G89" s="8">
        <v>2019</v>
      </c>
      <c r="H89" s="10">
        <v>172101701927</v>
      </c>
      <c r="I89" s="11">
        <v>1621001866</v>
      </c>
      <c r="J89" s="9" t="s">
        <v>710</v>
      </c>
      <c r="K89" s="14">
        <v>43669</v>
      </c>
      <c r="L89" s="12" t="s">
        <v>453</v>
      </c>
      <c r="M89" s="12" t="s">
        <v>569</v>
      </c>
      <c r="N89" s="31"/>
    </row>
    <row r="90" spans="1:14" customFormat="1" ht="45" customHeight="1">
      <c r="A90" s="12">
        <v>96</v>
      </c>
      <c r="B90" s="7">
        <v>1909000002279</v>
      </c>
      <c r="C90" s="8" t="s">
        <v>575</v>
      </c>
      <c r="D90" s="8" t="s">
        <v>638</v>
      </c>
      <c r="E90" s="8" t="s">
        <v>706</v>
      </c>
      <c r="F90" s="9">
        <v>0.52259999999999995</v>
      </c>
      <c r="G90" s="8">
        <v>2019</v>
      </c>
      <c r="H90" s="10">
        <v>172081100136</v>
      </c>
      <c r="I90" s="11">
        <v>1620800373</v>
      </c>
      <c r="J90" s="9" t="s">
        <v>704</v>
      </c>
      <c r="K90" s="14">
        <v>43669</v>
      </c>
      <c r="L90" s="12" t="s">
        <v>453</v>
      </c>
      <c r="M90" s="12" t="s">
        <v>569</v>
      </c>
      <c r="N90" s="31"/>
    </row>
    <row r="91" spans="1:14" customFormat="1" ht="45" customHeight="1">
      <c r="A91" s="12">
        <v>98</v>
      </c>
      <c r="B91" s="7">
        <v>1909000002278</v>
      </c>
      <c r="C91" s="8" t="s">
        <v>576</v>
      </c>
      <c r="D91" s="8" t="s">
        <v>639</v>
      </c>
      <c r="E91" s="8" t="s">
        <v>706</v>
      </c>
      <c r="F91" s="9">
        <v>0.56330000000000002</v>
      </c>
      <c r="G91" s="8">
        <v>2017</v>
      </c>
      <c r="H91" s="10">
        <v>1532220509</v>
      </c>
      <c r="I91" s="11" t="s">
        <v>773</v>
      </c>
      <c r="J91" s="9" t="s">
        <v>710</v>
      </c>
      <c r="K91" s="14">
        <v>43669</v>
      </c>
      <c r="L91" s="12" t="s">
        <v>453</v>
      </c>
      <c r="M91" s="12" t="s">
        <v>569</v>
      </c>
      <c r="N91" s="31"/>
    </row>
    <row r="92" spans="1:14" customFormat="1" ht="45" customHeight="1">
      <c r="A92" s="12">
        <v>99</v>
      </c>
      <c r="B92" s="7">
        <v>1909000002325</v>
      </c>
      <c r="C92" s="8" t="s">
        <v>577</v>
      </c>
      <c r="D92" s="8" t="s">
        <v>640</v>
      </c>
      <c r="E92" s="8" t="s">
        <v>706</v>
      </c>
      <c r="F92" s="9">
        <v>0.5393</v>
      </c>
      <c r="G92" s="8">
        <v>2019</v>
      </c>
      <c r="H92" s="10">
        <v>173061101155</v>
      </c>
      <c r="I92" s="11">
        <v>1630601058</v>
      </c>
      <c r="J92" s="9" t="s">
        <v>704</v>
      </c>
      <c r="K92" s="14">
        <v>43669</v>
      </c>
      <c r="L92" s="12" t="s">
        <v>453</v>
      </c>
      <c r="M92" s="12" t="s">
        <v>569</v>
      </c>
      <c r="N92" s="31"/>
    </row>
    <row r="93" spans="1:14" customFormat="1" ht="45" customHeight="1">
      <c r="A93" s="12">
        <v>100</v>
      </c>
      <c r="B93" s="7">
        <v>1909000002462</v>
      </c>
      <c r="C93" s="8" t="s">
        <v>578</v>
      </c>
      <c r="D93" s="8" t="s">
        <v>641</v>
      </c>
      <c r="E93" s="8" t="s">
        <v>706</v>
      </c>
      <c r="F93" s="9">
        <v>0.56730000000000003</v>
      </c>
      <c r="G93" s="8">
        <v>2019</v>
      </c>
      <c r="H93" s="10">
        <v>172021100580</v>
      </c>
      <c r="I93" s="11">
        <v>1620200403</v>
      </c>
      <c r="J93" s="9" t="s">
        <v>710</v>
      </c>
      <c r="K93" s="14">
        <v>43669</v>
      </c>
      <c r="L93" s="12" t="s">
        <v>453</v>
      </c>
      <c r="M93" s="12" t="s">
        <v>569</v>
      </c>
      <c r="N93" s="31"/>
    </row>
    <row r="94" spans="1:14" customFormat="1" ht="45" customHeight="1">
      <c r="A94" s="12">
        <v>102</v>
      </c>
      <c r="B94" s="7">
        <v>1909000002284</v>
      </c>
      <c r="C94" s="8" t="s">
        <v>260</v>
      </c>
      <c r="D94" s="8" t="s">
        <v>642</v>
      </c>
      <c r="E94" s="8" t="s">
        <v>715</v>
      </c>
      <c r="F94" s="9">
        <v>0.51659999999999995</v>
      </c>
      <c r="G94" s="8">
        <v>2017</v>
      </c>
      <c r="H94" s="10">
        <v>1530220729</v>
      </c>
      <c r="I94" s="11">
        <v>1430220729</v>
      </c>
      <c r="J94" s="9" t="s">
        <v>704</v>
      </c>
      <c r="K94" s="14">
        <v>43669</v>
      </c>
      <c r="L94" s="12" t="s">
        <v>453</v>
      </c>
      <c r="M94" s="12" t="s">
        <v>569</v>
      </c>
      <c r="N94" s="31"/>
    </row>
    <row r="95" spans="1:14" customFormat="1" ht="45" customHeight="1">
      <c r="A95" s="12">
        <v>103</v>
      </c>
      <c r="B95" s="7">
        <v>1909000002332</v>
      </c>
      <c r="C95" s="8" t="s">
        <v>579</v>
      </c>
      <c r="D95" s="8" t="s">
        <v>643</v>
      </c>
      <c r="E95" s="8" t="s">
        <v>719</v>
      </c>
      <c r="F95" s="9">
        <v>0.51</v>
      </c>
      <c r="G95" s="8">
        <v>2019</v>
      </c>
      <c r="H95" s="10">
        <v>162220801037</v>
      </c>
      <c r="I95" s="11">
        <v>1522201307</v>
      </c>
      <c r="J95" s="9" t="s">
        <v>704</v>
      </c>
      <c r="K95" s="14">
        <v>43669</v>
      </c>
      <c r="L95" s="12" t="s">
        <v>453</v>
      </c>
      <c r="M95" s="12" t="s">
        <v>569</v>
      </c>
      <c r="N95" s="31"/>
    </row>
    <row r="96" spans="1:14" customFormat="1" ht="45" customHeight="1">
      <c r="A96" s="12">
        <v>105</v>
      </c>
      <c r="B96" s="7">
        <v>1909000002264</v>
      </c>
      <c r="C96" s="8" t="s">
        <v>580</v>
      </c>
      <c r="D96" s="8" t="s">
        <v>644</v>
      </c>
      <c r="E96" s="8" t="s">
        <v>468</v>
      </c>
      <c r="F96" s="9">
        <v>0.57079999999999997</v>
      </c>
      <c r="G96" s="8">
        <v>2019</v>
      </c>
      <c r="H96" s="10">
        <v>174201100439</v>
      </c>
      <c r="I96" s="11">
        <v>1642000748</v>
      </c>
      <c r="J96" s="9" t="s">
        <v>710</v>
      </c>
      <c r="K96" s="14">
        <v>43669</v>
      </c>
      <c r="L96" s="12" t="s">
        <v>453</v>
      </c>
      <c r="M96" s="12" t="s">
        <v>569</v>
      </c>
      <c r="N96" s="31"/>
    </row>
    <row r="97" spans="1:14" customFormat="1" ht="45" customHeight="1">
      <c r="A97" s="12">
        <v>106</v>
      </c>
      <c r="B97" s="7">
        <v>1909000002291</v>
      </c>
      <c r="C97" s="8" t="s">
        <v>581</v>
      </c>
      <c r="D97" s="8" t="s">
        <v>645</v>
      </c>
      <c r="E97" s="8" t="s">
        <v>509</v>
      </c>
      <c r="F97" s="9">
        <v>63.5</v>
      </c>
      <c r="G97" s="8">
        <v>2016</v>
      </c>
      <c r="H97" s="10">
        <v>12652</v>
      </c>
      <c r="I97" s="11" t="s">
        <v>773</v>
      </c>
      <c r="J97" s="9" t="s">
        <v>492</v>
      </c>
      <c r="K97" s="14">
        <v>43670</v>
      </c>
      <c r="L97" s="12" t="s">
        <v>453</v>
      </c>
      <c r="M97" s="12" t="s">
        <v>569</v>
      </c>
      <c r="N97" s="31"/>
    </row>
    <row r="98" spans="1:14" customFormat="1" ht="45" customHeight="1">
      <c r="A98" s="12">
        <v>107</v>
      </c>
      <c r="B98" s="7">
        <v>1909000002290</v>
      </c>
      <c r="C98" s="8" t="s">
        <v>288</v>
      </c>
      <c r="D98" s="8" t="s">
        <v>289</v>
      </c>
      <c r="E98" s="8" t="s">
        <v>719</v>
      </c>
      <c r="F98" s="9">
        <v>0.55800000000000005</v>
      </c>
      <c r="G98" s="8">
        <v>2018</v>
      </c>
      <c r="H98" s="10">
        <v>163090700958</v>
      </c>
      <c r="I98" s="11">
        <v>1530901095</v>
      </c>
      <c r="J98" s="9" t="s">
        <v>704</v>
      </c>
      <c r="K98" s="14">
        <v>43670</v>
      </c>
      <c r="L98" s="12" t="s">
        <v>453</v>
      </c>
      <c r="M98" s="12" t="s">
        <v>569</v>
      </c>
      <c r="N98" s="31"/>
    </row>
    <row r="99" spans="1:14" customFormat="1" ht="45" customHeight="1">
      <c r="A99" s="12">
        <v>108</v>
      </c>
      <c r="B99" s="7">
        <v>1909000002461</v>
      </c>
      <c r="C99" s="8" t="s">
        <v>187</v>
      </c>
      <c r="D99" s="8" t="s">
        <v>188</v>
      </c>
      <c r="E99" s="8" t="s">
        <v>706</v>
      </c>
      <c r="F99" s="9">
        <v>0.53869999999999996</v>
      </c>
      <c r="G99" s="8">
        <v>2018</v>
      </c>
      <c r="H99" s="10">
        <v>163090101175</v>
      </c>
      <c r="I99" s="11">
        <v>1430920566</v>
      </c>
      <c r="J99" s="9" t="s">
        <v>723</v>
      </c>
      <c r="K99" s="14">
        <v>43670</v>
      </c>
      <c r="L99" s="12" t="s">
        <v>453</v>
      </c>
      <c r="M99" s="12" t="s">
        <v>569</v>
      </c>
      <c r="N99" s="31"/>
    </row>
    <row r="100" spans="1:14" customFormat="1" ht="22.5" customHeight="1">
      <c r="A100" s="12">
        <v>109</v>
      </c>
      <c r="B100" s="7">
        <v>1909000002466</v>
      </c>
      <c r="C100" s="8" t="s">
        <v>334</v>
      </c>
      <c r="D100" s="8" t="s">
        <v>646</v>
      </c>
      <c r="E100" s="8" t="s">
        <v>711</v>
      </c>
      <c r="F100" s="9">
        <v>0.73</v>
      </c>
      <c r="G100" s="8">
        <v>2018</v>
      </c>
      <c r="H100" s="10" t="s">
        <v>726</v>
      </c>
      <c r="I100" s="11" t="s">
        <v>727</v>
      </c>
      <c r="J100" s="9" t="s">
        <v>728</v>
      </c>
      <c r="K100" s="14">
        <v>43670</v>
      </c>
      <c r="L100" s="12" t="s">
        <v>453</v>
      </c>
      <c r="M100" s="12" t="s">
        <v>569</v>
      </c>
      <c r="N100" s="31"/>
    </row>
    <row r="101" spans="1:14" customFormat="1" ht="45" customHeight="1">
      <c r="A101" s="12">
        <v>110</v>
      </c>
      <c r="B101" s="7">
        <v>1909000002337</v>
      </c>
      <c r="C101" s="8" t="s">
        <v>282</v>
      </c>
      <c r="D101" s="8" t="s">
        <v>283</v>
      </c>
      <c r="E101" s="8" t="s">
        <v>524</v>
      </c>
      <c r="F101" s="9">
        <v>0.53810000000000002</v>
      </c>
      <c r="G101" s="8">
        <v>2019</v>
      </c>
      <c r="H101" s="10">
        <v>181032300905</v>
      </c>
      <c r="I101" s="11" t="s">
        <v>729</v>
      </c>
      <c r="J101" s="9" t="s">
        <v>704</v>
      </c>
      <c r="K101" s="14">
        <v>43670</v>
      </c>
      <c r="L101" s="12" t="s">
        <v>453</v>
      </c>
      <c r="M101" s="12" t="s">
        <v>569</v>
      </c>
      <c r="N101" s="31"/>
    </row>
    <row r="102" spans="1:14" customFormat="1" ht="22.5" customHeight="1">
      <c r="A102" s="12">
        <v>111</v>
      </c>
      <c r="B102" s="7">
        <v>1909000002267</v>
      </c>
      <c r="C102" s="8" t="s">
        <v>582</v>
      </c>
      <c r="D102" s="8" t="s">
        <v>647</v>
      </c>
      <c r="E102" s="8" t="s">
        <v>730</v>
      </c>
      <c r="F102" s="9">
        <v>77.34</v>
      </c>
      <c r="G102" s="8">
        <v>2011</v>
      </c>
      <c r="H102" s="10">
        <v>7061113079</v>
      </c>
      <c r="I102" s="11" t="s">
        <v>773</v>
      </c>
      <c r="J102" s="9" t="s">
        <v>731</v>
      </c>
      <c r="K102" s="14">
        <v>43670</v>
      </c>
      <c r="L102" s="12" t="s">
        <v>453</v>
      </c>
      <c r="M102" s="12" t="s">
        <v>569</v>
      </c>
      <c r="N102" s="31"/>
    </row>
    <row r="103" spans="1:14" customFormat="1" ht="45" customHeight="1">
      <c r="A103" s="12">
        <v>112</v>
      </c>
      <c r="B103" s="7">
        <v>1909000002348</v>
      </c>
      <c r="C103" s="8" t="s">
        <v>583</v>
      </c>
      <c r="D103" s="8" t="s">
        <v>648</v>
      </c>
      <c r="E103" s="8" t="s">
        <v>706</v>
      </c>
      <c r="F103" s="9">
        <v>0.63</v>
      </c>
      <c r="G103" s="8">
        <v>2014</v>
      </c>
      <c r="H103" s="10">
        <v>120213408</v>
      </c>
      <c r="I103" s="11">
        <v>2221123063</v>
      </c>
      <c r="J103" s="9" t="s">
        <v>704</v>
      </c>
      <c r="K103" s="14">
        <v>43670</v>
      </c>
      <c r="L103" s="12" t="s">
        <v>453</v>
      </c>
      <c r="M103" s="12" t="s">
        <v>569</v>
      </c>
      <c r="N103" s="31"/>
    </row>
    <row r="104" spans="1:14" s="27" customFormat="1" ht="45" customHeight="1">
      <c r="A104" s="12">
        <v>113</v>
      </c>
      <c r="B104" s="7" t="s">
        <v>774</v>
      </c>
      <c r="C104" s="8" t="s">
        <v>584</v>
      </c>
      <c r="D104" s="8" t="s">
        <v>649</v>
      </c>
      <c r="E104" s="8" t="s">
        <v>711</v>
      </c>
      <c r="F104" s="9">
        <v>63.12</v>
      </c>
      <c r="G104" s="8">
        <v>2016</v>
      </c>
      <c r="H104" s="10">
        <v>170222</v>
      </c>
      <c r="I104" s="11" t="s">
        <v>773</v>
      </c>
      <c r="J104" s="9" t="s">
        <v>492</v>
      </c>
      <c r="K104" s="14">
        <v>43670</v>
      </c>
      <c r="L104" s="12" t="s">
        <v>453</v>
      </c>
      <c r="M104" s="12" t="s">
        <v>569</v>
      </c>
      <c r="N104" s="31"/>
    </row>
    <row r="105" spans="1:14" customFormat="1" ht="45" customHeight="1">
      <c r="A105" s="12">
        <v>114</v>
      </c>
      <c r="B105" s="7">
        <v>1909000002286</v>
      </c>
      <c r="C105" s="8" t="s">
        <v>585</v>
      </c>
      <c r="D105" s="8" t="s">
        <v>650</v>
      </c>
      <c r="E105" s="8" t="s">
        <v>711</v>
      </c>
      <c r="F105" s="9">
        <v>0.6</v>
      </c>
      <c r="G105" s="8">
        <v>2014</v>
      </c>
      <c r="H105" s="10">
        <v>1542080261</v>
      </c>
      <c r="I105" s="11">
        <v>1442080261</v>
      </c>
      <c r="J105" s="9" t="s">
        <v>704</v>
      </c>
      <c r="K105" s="14">
        <v>43670</v>
      </c>
      <c r="L105" s="12" t="s">
        <v>453</v>
      </c>
      <c r="M105" s="12" t="s">
        <v>569</v>
      </c>
      <c r="N105" s="31"/>
    </row>
    <row r="106" spans="1:14" s="27" customFormat="1" ht="45" customHeight="1">
      <c r="A106" s="12">
        <v>115</v>
      </c>
      <c r="B106" s="7" t="s">
        <v>774</v>
      </c>
      <c r="C106" s="8" t="s">
        <v>586</v>
      </c>
      <c r="D106" s="8" t="s">
        <v>651</v>
      </c>
      <c r="E106" s="8" t="s">
        <v>474</v>
      </c>
      <c r="F106" s="9">
        <v>0.63329999999999997</v>
      </c>
      <c r="G106" s="8">
        <v>2015</v>
      </c>
      <c r="H106" s="10">
        <v>1320480134</v>
      </c>
      <c r="I106" s="11">
        <v>1220480133</v>
      </c>
      <c r="J106" s="9" t="s">
        <v>723</v>
      </c>
      <c r="K106" s="14">
        <v>43670</v>
      </c>
      <c r="L106" s="12" t="s">
        <v>453</v>
      </c>
      <c r="M106" s="12" t="s">
        <v>569</v>
      </c>
      <c r="N106" s="31"/>
    </row>
    <row r="107" spans="1:14" customFormat="1" ht="45" customHeight="1">
      <c r="A107" s="12">
        <v>116</v>
      </c>
      <c r="B107" s="7">
        <v>1909000002342</v>
      </c>
      <c r="C107" s="8" t="s">
        <v>587</v>
      </c>
      <c r="D107" s="8" t="s">
        <v>652</v>
      </c>
      <c r="E107" s="8" t="s">
        <v>706</v>
      </c>
      <c r="F107" s="9">
        <v>0.57799999999999996</v>
      </c>
      <c r="G107" s="8">
        <v>2018</v>
      </c>
      <c r="H107" s="10">
        <v>162220100622</v>
      </c>
      <c r="I107" s="11">
        <v>1522200780</v>
      </c>
      <c r="J107" s="9" t="s">
        <v>710</v>
      </c>
      <c r="K107" s="14">
        <v>43670</v>
      </c>
      <c r="L107" s="12" t="s">
        <v>453</v>
      </c>
      <c r="M107" s="12" t="s">
        <v>569</v>
      </c>
      <c r="N107" s="31"/>
    </row>
    <row r="108" spans="1:14" customFormat="1" ht="45" customHeight="1">
      <c r="A108" s="12">
        <v>117</v>
      </c>
      <c r="B108" s="7">
        <v>1909000002274</v>
      </c>
      <c r="C108" s="8" t="s">
        <v>588</v>
      </c>
      <c r="D108" s="8" t="s">
        <v>653</v>
      </c>
      <c r="E108" s="8" t="s">
        <v>706</v>
      </c>
      <c r="F108" s="9">
        <v>0.54859999999999998</v>
      </c>
      <c r="G108" s="8">
        <v>2016</v>
      </c>
      <c r="H108" s="10">
        <v>1430220166</v>
      </c>
      <c r="I108" s="11">
        <v>1330220551</v>
      </c>
      <c r="J108" s="9" t="s">
        <v>710</v>
      </c>
      <c r="K108" s="14">
        <v>43670</v>
      </c>
      <c r="L108" s="12" t="s">
        <v>453</v>
      </c>
      <c r="M108" s="12" t="s">
        <v>569</v>
      </c>
      <c r="N108" s="31"/>
    </row>
    <row r="109" spans="1:14" customFormat="1" ht="22.5" customHeight="1">
      <c r="A109" s="12">
        <v>118</v>
      </c>
      <c r="B109" s="7">
        <v>1909000002460</v>
      </c>
      <c r="C109" s="8" t="s">
        <v>589</v>
      </c>
      <c r="D109" s="8" t="s">
        <v>654</v>
      </c>
      <c r="E109" s="8" t="s">
        <v>468</v>
      </c>
      <c r="F109" s="9">
        <v>54.33</v>
      </c>
      <c r="G109" s="8">
        <v>2019</v>
      </c>
      <c r="H109" s="10">
        <v>163170100702</v>
      </c>
      <c r="I109" s="11" t="s">
        <v>773</v>
      </c>
      <c r="J109" s="9" t="s">
        <v>708</v>
      </c>
      <c r="K109" s="14">
        <v>43669</v>
      </c>
      <c r="L109" s="12" t="s">
        <v>453</v>
      </c>
      <c r="M109" s="12" t="s">
        <v>569</v>
      </c>
      <c r="N109" s="31"/>
    </row>
    <row r="110" spans="1:14" customFormat="1" ht="22.5" customHeight="1">
      <c r="A110" s="12">
        <v>119</v>
      </c>
      <c r="B110" s="7">
        <v>1909000002719</v>
      </c>
      <c r="C110" s="8" t="s">
        <v>590</v>
      </c>
      <c r="D110" s="8" t="s">
        <v>655</v>
      </c>
      <c r="E110" s="8" t="s">
        <v>715</v>
      </c>
      <c r="F110" s="9">
        <v>0.55249999999999999</v>
      </c>
      <c r="G110" s="8">
        <v>2018</v>
      </c>
      <c r="H110" s="10">
        <v>116360596</v>
      </c>
      <c r="I110" s="11" t="s">
        <v>732</v>
      </c>
      <c r="J110" s="9" t="s">
        <v>733</v>
      </c>
      <c r="K110" s="14">
        <v>43669</v>
      </c>
      <c r="L110" s="12" t="s">
        <v>453</v>
      </c>
      <c r="M110" s="12" t="s">
        <v>569</v>
      </c>
      <c r="N110" s="31"/>
    </row>
    <row r="111" spans="1:14" customFormat="1" ht="45" customHeight="1">
      <c r="A111" s="12">
        <v>120</v>
      </c>
      <c r="B111" s="7">
        <v>1909000002281</v>
      </c>
      <c r="C111" s="8" t="s">
        <v>253</v>
      </c>
      <c r="D111" s="8" t="s">
        <v>656</v>
      </c>
      <c r="E111" s="8" t="s">
        <v>734</v>
      </c>
      <c r="F111" s="9">
        <v>0.74099999999999999</v>
      </c>
      <c r="G111" s="8">
        <v>2016</v>
      </c>
      <c r="H111" s="10">
        <v>1201297248</v>
      </c>
      <c r="I111" s="11">
        <v>1201297248</v>
      </c>
      <c r="J111" s="9" t="s">
        <v>735</v>
      </c>
      <c r="K111" s="14">
        <v>43669</v>
      </c>
      <c r="L111" s="12" t="s">
        <v>453</v>
      </c>
      <c r="M111" s="12" t="s">
        <v>569</v>
      </c>
      <c r="N111" s="31"/>
    </row>
    <row r="112" spans="1:14" customFormat="1" ht="45">
      <c r="A112" s="12">
        <v>121</v>
      </c>
      <c r="B112" s="7">
        <v>1909000002260</v>
      </c>
      <c r="C112" s="8" t="s">
        <v>591</v>
      </c>
      <c r="D112" s="8" t="s">
        <v>199</v>
      </c>
      <c r="E112" s="8" t="s">
        <v>483</v>
      </c>
      <c r="F112" s="9">
        <f>816/15</f>
        <v>54.4</v>
      </c>
      <c r="G112" s="8">
        <v>2019</v>
      </c>
      <c r="H112" s="10">
        <v>173271100023</v>
      </c>
      <c r="I112" s="29">
        <v>1632700055</v>
      </c>
      <c r="J112" s="9" t="s">
        <v>704</v>
      </c>
      <c r="K112" s="14">
        <v>43669</v>
      </c>
      <c r="L112" s="12" t="s">
        <v>453</v>
      </c>
      <c r="M112" s="12" t="s">
        <v>569</v>
      </c>
      <c r="N112" s="31"/>
    </row>
    <row r="113" spans="1:14" customFormat="1" ht="45" customHeight="1">
      <c r="A113" s="12">
        <v>122</v>
      </c>
      <c r="B113" s="7">
        <v>1909000002283</v>
      </c>
      <c r="C113" s="8" t="s">
        <v>592</v>
      </c>
      <c r="D113" s="8" t="s">
        <v>657</v>
      </c>
      <c r="E113" s="8" t="s">
        <v>706</v>
      </c>
      <c r="F113" s="9">
        <v>0.56799999999999995</v>
      </c>
      <c r="G113" s="8">
        <v>2018</v>
      </c>
      <c r="H113" s="10">
        <v>162070100016</v>
      </c>
      <c r="I113" s="11">
        <v>1520700021</v>
      </c>
      <c r="J113" s="9" t="s">
        <v>710</v>
      </c>
      <c r="K113" s="14">
        <v>43669</v>
      </c>
      <c r="L113" s="12" t="s">
        <v>453</v>
      </c>
      <c r="M113" s="12" t="s">
        <v>569</v>
      </c>
      <c r="N113" s="31"/>
    </row>
    <row r="114" spans="1:14" customFormat="1" ht="22.5" customHeight="1">
      <c r="A114" s="12">
        <v>123</v>
      </c>
      <c r="B114" s="7">
        <v>1909000002465</v>
      </c>
      <c r="C114" s="8" t="s">
        <v>593</v>
      </c>
      <c r="D114" s="8" t="s">
        <v>658</v>
      </c>
      <c r="E114" s="8" t="s">
        <v>483</v>
      </c>
      <c r="F114" s="9">
        <v>55.06</v>
      </c>
      <c r="G114" s="8">
        <v>2015</v>
      </c>
      <c r="H114" s="10">
        <v>1331820167</v>
      </c>
      <c r="I114" s="11" t="s">
        <v>773</v>
      </c>
      <c r="J114" s="9" t="s">
        <v>708</v>
      </c>
      <c r="K114" s="14">
        <v>43669</v>
      </c>
      <c r="L114" s="12" t="s">
        <v>453</v>
      </c>
      <c r="M114" s="12" t="s">
        <v>569</v>
      </c>
      <c r="N114" s="31"/>
    </row>
    <row r="115" spans="1:14" s="27" customFormat="1" ht="45">
      <c r="A115" s="12">
        <v>124</v>
      </c>
      <c r="B115" s="7" t="s">
        <v>774</v>
      </c>
      <c r="C115" s="8" t="s">
        <v>594</v>
      </c>
      <c r="D115" s="8" t="s">
        <v>659</v>
      </c>
      <c r="E115" s="8" t="s">
        <v>775</v>
      </c>
      <c r="F115" s="9">
        <v>69.099999999999994</v>
      </c>
      <c r="G115" s="8">
        <v>2016</v>
      </c>
      <c r="H115" s="10"/>
      <c r="I115" s="29">
        <v>1201297248</v>
      </c>
      <c r="J115" s="9" t="s">
        <v>735</v>
      </c>
      <c r="K115" s="14">
        <v>43669</v>
      </c>
      <c r="L115" s="12" t="s">
        <v>453</v>
      </c>
      <c r="M115" s="12" t="s">
        <v>569</v>
      </c>
      <c r="N115" s="31"/>
    </row>
    <row r="116" spans="1:14" customFormat="1" ht="45" customHeight="1">
      <c r="A116" s="12">
        <v>125</v>
      </c>
      <c r="B116" s="7">
        <v>1909000002346</v>
      </c>
      <c r="C116" s="8" t="s">
        <v>318</v>
      </c>
      <c r="D116" s="8" t="s">
        <v>660</v>
      </c>
      <c r="E116" s="8" t="s">
        <v>715</v>
      </c>
      <c r="F116" s="9">
        <v>0.626</v>
      </c>
      <c r="G116" s="8">
        <v>2013</v>
      </c>
      <c r="H116" s="10">
        <v>110216450</v>
      </c>
      <c r="I116" s="11">
        <v>3031026685</v>
      </c>
      <c r="J116" s="9" t="s">
        <v>704</v>
      </c>
      <c r="K116" s="14">
        <v>43669</v>
      </c>
      <c r="L116" s="12" t="s">
        <v>453</v>
      </c>
      <c r="M116" s="12" t="s">
        <v>569</v>
      </c>
      <c r="N116" s="31"/>
    </row>
    <row r="117" spans="1:14" customFormat="1" ht="22.5" customHeight="1">
      <c r="A117" s="12">
        <v>126</v>
      </c>
      <c r="B117" s="7">
        <v>1909000002463</v>
      </c>
      <c r="C117" s="8" t="s">
        <v>595</v>
      </c>
      <c r="D117" s="8" t="s">
        <v>654</v>
      </c>
      <c r="E117" s="8" t="s">
        <v>468</v>
      </c>
      <c r="F117" s="9">
        <v>56.2</v>
      </c>
      <c r="G117" s="8">
        <v>2014</v>
      </c>
      <c r="H117" s="10">
        <v>120222391</v>
      </c>
      <c r="I117" s="11" t="s">
        <v>736</v>
      </c>
      <c r="J117" s="9" t="s">
        <v>708</v>
      </c>
      <c r="K117" s="14">
        <v>43669</v>
      </c>
      <c r="L117" s="12" t="s">
        <v>453</v>
      </c>
      <c r="M117" s="12" t="s">
        <v>569</v>
      </c>
      <c r="N117" s="31"/>
    </row>
    <row r="118" spans="1:14" customFormat="1" ht="15" customHeight="1">
      <c r="A118" s="12">
        <v>127</v>
      </c>
      <c r="B118" s="7">
        <v>1909000002276</v>
      </c>
      <c r="C118" s="8" t="s">
        <v>596</v>
      </c>
      <c r="D118" s="8" t="s">
        <v>661</v>
      </c>
      <c r="E118" s="8" t="s">
        <v>495</v>
      </c>
      <c r="F118" s="9">
        <v>0.76390000000000002</v>
      </c>
      <c r="G118" s="8">
        <v>2005</v>
      </c>
      <c r="H118" s="10" t="s">
        <v>737</v>
      </c>
      <c r="I118" s="11" t="s">
        <v>737</v>
      </c>
      <c r="J118" s="9" t="s">
        <v>738</v>
      </c>
      <c r="K118" s="14">
        <v>43669</v>
      </c>
      <c r="L118" s="12" t="s">
        <v>453</v>
      </c>
      <c r="M118" s="12" t="s">
        <v>569</v>
      </c>
      <c r="N118" s="31"/>
    </row>
    <row r="119" spans="1:14" customFormat="1" ht="45" customHeight="1">
      <c r="A119" s="12">
        <v>128</v>
      </c>
      <c r="B119" s="7">
        <v>1909000002489</v>
      </c>
      <c r="C119" s="8" t="s">
        <v>597</v>
      </c>
      <c r="D119" s="8" t="s">
        <v>662</v>
      </c>
      <c r="E119" s="8" t="s">
        <v>474</v>
      </c>
      <c r="F119" s="9">
        <v>0.64859999999999995</v>
      </c>
      <c r="G119" s="8">
        <v>2016</v>
      </c>
      <c r="H119" s="10">
        <v>1421080056</v>
      </c>
      <c r="I119" s="11">
        <v>1321080277</v>
      </c>
      <c r="J119" s="9" t="s">
        <v>723</v>
      </c>
      <c r="K119" s="14">
        <v>43669</v>
      </c>
      <c r="L119" s="12" t="s">
        <v>453</v>
      </c>
      <c r="M119" s="12" t="s">
        <v>569</v>
      </c>
      <c r="N119" s="31"/>
    </row>
    <row r="120" spans="1:14" customFormat="1" ht="22.5" customHeight="1">
      <c r="A120" s="12">
        <v>129</v>
      </c>
      <c r="B120" s="7">
        <v>1909000002272</v>
      </c>
      <c r="C120" s="8" t="s">
        <v>598</v>
      </c>
      <c r="D120" s="8" t="s">
        <v>663</v>
      </c>
      <c r="E120" s="8" t="s">
        <v>495</v>
      </c>
      <c r="F120" s="9">
        <v>78</v>
      </c>
      <c r="G120" s="8">
        <v>1994</v>
      </c>
      <c r="H120" s="10" t="s">
        <v>739</v>
      </c>
      <c r="I120" s="11" t="s">
        <v>740</v>
      </c>
      <c r="J120" s="9" t="s">
        <v>741</v>
      </c>
      <c r="K120" s="14">
        <v>43668</v>
      </c>
      <c r="L120" s="12" t="s">
        <v>453</v>
      </c>
      <c r="M120" s="12" t="s">
        <v>569</v>
      </c>
      <c r="N120" s="31"/>
    </row>
    <row r="121" spans="1:14" customFormat="1" ht="22.5" customHeight="1">
      <c r="A121" s="12">
        <v>130</v>
      </c>
      <c r="B121" s="7">
        <v>1909000002345</v>
      </c>
      <c r="C121" s="8" t="s">
        <v>599</v>
      </c>
      <c r="D121" s="8" t="s">
        <v>664</v>
      </c>
      <c r="E121" s="8" t="s">
        <v>468</v>
      </c>
      <c r="F121" s="9">
        <v>65.8</v>
      </c>
      <c r="G121" s="8">
        <v>2016</v>
      </c>
      <c r="H121" s="10">
        <v>1441720333</v>
      </c>
      <c r="I121" s="11" t="s">
        <v>742</v>
      </c>
      <c r="J121" s="9" t="s">
        <v>708</v>
      </c>
      <c r="K121" s="14">
        <v>43668</v>
      </c>
      <c r="L121" s="12" t="s">
        <v>453</v>
      </c>
      <c r="M121" s="12" t="s">
        <v>569</v>
      </c>
      <c r="N121" s="31"/>
    </row>
    <row r="122" spans="1:14" customFormat="1" ht="45" customHeight="1">
      <c r="A122" s="12">
        <v>131</v>
      </c>
      <c r="B122" s="7">
        <v>1909000002273</v>
      </c>
      <c r="C122" s="8" t="s">
        <v>600</v>
      </c>
      <c r="D122" s="8" t="s">
        <v>665</v>
      </c>
      <c r="E122" s="8" t="s">
        <v>711</v>
      </c>
      <c r="F122" s="9">
        <v>0.56999999999999995</v>
      </c>
      <c r="G122" s="8">
        <v>2019</v>
      </c>
      <c r="H122" s="10">
        <v>172221701161</v>
      </c>
      <c r="I122" s="11">
        <v>1622201132</v>
      </c>
      <c r="J122" s="9" t="s">
        <v>704</v>
      </c>
      <c r="K122" s="14">
        <v>43668</v>
      </c>
      <c r="L122" s="12" t="s">
        <v>453</v>
      </c>
      <c r="M122" s="12" t="s">
        <v>569</v>
      </c>
      <c r="N122" s="31"/>
    </row>
    <row r="123" spans="1:14" customFormat="1" ht="45" customHeight="1">
      <c r="A123" s="12">
        <v>132</v>
      </c>
      <c r="B123" s="7">
        <v>1909000002344</v>
      </c>
      <c r="C123" s="8" t="s">
        <v>601</v>
      </c>
      <c r="D123" s="8" t="s">
        <v>666</v>
      </c>
      <c r="E123" s="8" t="s">
        <v>711</v>
      </c>
      <c r="F123" s="9">
        <v>0.62</v>
      </c>
      <c r="G123" s="8">
        <v>2018</v>
      </c>
      <c r="H123" s="10">
        <v>1169248</v>
      </c>
      <c r="I123" s="11">
        <v>7524114</v>
      </c>
      <c r="J123" s="9" t="s">
        <v>743</v>
      </c>
      <c r="K123" s="14">
        <v>43668</v>
      </c>
      <c r="L123" s="12" t="s">
        <v>453</v>
      </c>
      <c r="M123" s="12" t="s">
        <v>569</v>
      </c>
      <c r="N123" s="31"/>
    </row>
    <row r="124" spans="1:14" customFormat="1" ht="45" customHeight="1">
      <c r="A124" s="12">
        <v>133</v>
      </c>
      <c r="B124" s="7">
        <v>1909000002324</v>
      </c>
      <c r="C124" s="8" t="s">
        <v>602</v>
      </c>
      <c r="D124" s="8" t="s">
        <v>667</v>
      </c>
      <c r="E124" s="8" t="s">
        <v>706</v>
      </c>
      <c r="F124" s="9">
        <v>0.56599999999999995</v>
      </c>
      <c r="G124" s="8">
        <v>2012</v>
      </c>
      <c r="H124" s="10">
        <v>90207838</v>
      </c>
      <c r="I124" s="11">
        <v>2080207265</v>
      </c>
      <c r="J124" s="9" t="s">
        <v>704</v>
      </c>
      <c r="K124" s="14">
        <v>43668</v>
      </c>
      <c r="L124" s="12" t="s">
        <v>453</v>
      </c>
      <c r="M124" s="12" t="s">
        <v>569</v>
      </c>
      <c r="N124" s="31"/>
    </row>
    <row r="125" spans="1:14" customFormat="1" ht="45">
      <c r="A125" s="12">
        <v>134</v>
      </c>
      <c r="B125" s="7">
        <v>1909000002338</v>
      </c>
      <c r="C125" s="8" t="s">
        <v>603</v>
      </c>
      <c r="D125" s="8" t="s">
        <v>668</v>
      </c>
      <c r="E125" s="8" t="s">
        <v>706</v>
      </c>
      <c r="F125" s="9">
        <f>852/15</f>
        <v>56.8</v>
      </c>
      <c r="G125" s="8">
        <v>2018</v>
      </c>
      <c r="H125" s="10">
        <v>162070100016</v>
      </c>
      <c r="I125" s="29">
        <v>1520700021</v>
      </c>
      <c r="J125" s="9" t="s">
        <v>723</v>
      </c>
      <c r="K125" s="14">
        <v>43668</v>
      </c>
      <c r="L125" s="12" t="s">
        <v>453</v>
      </c>
      <c r="M125" s="12" t="s">
        <v>569</v>
      </c>
      <c r="N125" s="31"/>
    </row>
    <row r="126" spans="1:14" customFormat="1" ht="45" customHeight="1">
      <c r="A126" s="12">
        <v>135</v>
      </c>
      <c r="B126" s="7">
        <v>1909000002280</v>
      </c>
      <c r="C126" s="8" t="s">
        <v>249</v>
      </c>
      <c r="D126" s="8" t="s">
        <v>250</v>
      </c>
      <c r="E126" s="8" t="s">
        <v>495</v>
      </c>
      <c r="F126" s="9">
        <v>0.51</v>
      </c>
      <c r="G126" s="8">
        <v>2019</v>
      </c>
      <c r="H126" s="10">
        <v>162220801037</v>
      </c>
      <c r="I126" s="11">
        <v>15222001307</v>
      </c>
      <c r="J126" s="9" t="s">
        <v>710</v>
      </c>
      <c r="K126" s="14">
        <v>43668</v>
      </c>
      <c r="L126" s="12" t="s">
        <v>453</v>
      </c>
      <c r="M126" s="12" t="s">
        <v>569</v>
      </c>
      <c r="N126" s="31"/>
    </row>
    <row r="127" spans="1:14" customFormat="1" ht="15" customHeight="1">
      <c r="A127" s="12">
        <v>136</v>
      </c>
      <c r="B127" s="7">
        <v>1909000002292</v>
      </c>
      <c r="C127" s="8" t="s">
        <v>300</v>
      </c>
      <c r="D127" s="8" t="s">
        <v>301</v>
      </c>
      <c r="E127" s="8" t="s">
        <v>483</v>
      </c>
      <c r="F127" s="9">
        <v>55.46</v>
      </c>
      <c r="G127" s="8">
        <v>2013</v>
      </c>
      <c r="H127" s="10">
        <v>20211</v>
      </c>
      <c r="I127" s="11" t="s">
        <v>744</v>
      </c>
      <c r="J127" s="9" t="s">
        <v>745</v>
      </c>
      <c r="K127" s="14">
        <v>43669</v>
      </c>
      <c r="L127" s="12" t="s">
        <v>453</v>
      </c>
      <c r="M127" s="12" t="s">
        <v>569</v>
      </c>
      <c r="N127" s="31"/>
    </row>
    <row r="128" spans="1:14" customFormat="1" ht="22.5" customHeight="1">
      <c r="A128" s="12">
        <v>137</v>
      </c>
      <c r="B128" s="7">
        <v>1909000002320</v>
      </c>
      <c r="C128" s="8" t="s">
        <v>168</v>
      </c>
      <c r="D128" s="8" t="s">
        <v>169</v>
      </c>
      <c r="E128" s="8" t="s">
        <v>730</v>
      </c>
      <c r="F128" s="9">
        <v>64</v>
      </c>
      <c r="G128" s="8">
        <v>2017</v>
      </c>
      <c r="H128" s="10">
        <v>4886559</v>
      </c>
      <c r="I128" s="11" t="s">
        <v>746</v>
      </c>
      <c r="J128" s="9" t="s">
        <v>747</v>
      </c>
      <c r="K128" s="14">
        <v>43669</v>
      </c>
      <c r="L128" s="12" t="s">
        <v>453</v>
      </c>
      <c r="M128" s="12" t="s">
        <v>569</v>
      </c>
      <c r="N128" s="31"/>
    </row>
    <row r="129" spans="1:14" customFormat="1" ht="45" customHeight="1">
      <c r="A129" s="12">
        <v>139</v>
      </c>
      <c r="B129" s="7">
        <v>1909000002647</v>
      </c>
      <c r="C129" s="8" t="s">
        <v>262</v>
      </c>
      <c r="D129" s="8" t="s">
        <v>263</v>
      </c>
      <c r="E129" s="8" t="s">
        <v>706</v>
      </c>
      <c r="F129" s="9">
        <v>0.53069999999999995</v>
      </c>
      <c r="G129" s="8">
        <v>2018</v>
      </c>
      <c r="H129" s="10">
        <v>162220100818</v>
      </c>
      <c r="I129" s="11">
        <v>1522201039</v>
      </c>
      <c r="J129" s="9" t="s">
        <v>723</v>
      </c>
      <c r="K129" s="14">
        <v>43669</v>
      </c>
      <c r="L129" s="12" t="s">
        <v>453</v>
      </c>
      <c r="M129" s="12" t="s">
        <v>569</v>
      </c>
      <c r="N129" s="31"/>
    </row>
    <row r="130" spans="1:14" customFormat="1" ht="45" customHeight="1">
      <c r="A130" s="12">
        <v>140</v>
      </c>
      <c r="B130" s="7">
        <v>1909000002333</v>
      </c>
      <c r="C130" s="8" t="s">
        <v>266</v>
      </c>
      <c r="D130" s="8" t="s">
        <v>267</v>
      </c>
      <c r="E130" s="8" t="s">
        <v>748</v>
      </c>
      <c r="F130" s="9">
        <v>0.61670000000000003</v>
      </c>
      <c r="G130" s="8">
        <v>2013</v>
      </c>
      <c r="H130" s="10">
        <v>110547651</v>
      </c>
      <c r="I130" s="11">
        <v>3151033898</v>
      </c>
      <c r="J130" s="9" t="s">
        <v>723</v>
      </c>
      <c r="K130" s="14">
        <v>43669</v>
      </c>
      <c r="L130" s="12" t="s">
        <v>453</v>
      </c>
      <c r="M130" s="12" t="s">
        <v>569</v>
      </c>
      <c r="N130" s="31"/>
    </row>
    <row r="131" spans="1:14" s="27" customFormat="1" ht="45" customHeight="1">
      <c r="A131" s="12">
        <v>141</v>
      </c>
      <c r="B131" s="7" t="s">
        <v>774</v>
      </c>
      <c r="C131" s="8" t="s">
        <v>349</v>
      </c>
      <c r="D131" s="8" t="s">
        <v>76</v>
      </c>
      <c r="E131" s="8" t="s">
        <v>706</v>
      </c>
      <c r="F131" s="9">
        <v>0.60199999999999998</v>
      </c>
      <c r="G131" s="8">
        <v>2011</v>
      </c>
      <c r="H131" s="10">
        <v>90211786</v>
      </c>
      <c r="I131" s="11">
        <v>3080214069</v>
      </c>
      <c r="J131" s="9" t="s">
        <v>710</v>
      </c>
      <c r="K131" s="14">
        <v>43669</v>
      </c>
      <c r="L131" s="12" t="s">
        <v>453</v>
      </c>
      <c r="M131" s="12" t="s">
        <v>569</v>
      </c>
      <c r="N131" s="31"/>
    </row>
    <row r="132" spans="1:14" customFormat="1" ht="45" customHeight="1">
      <c r="A132" s="12">
        <v>142</v>
      </c>
      <c r="B132" s="7">
        <v>1909000002289</v>
      </c>
      <c r="C132" s="8" t="s">
        <v>286</v>
      </c>
      <c r="D132" s="8" t="s">
        <v>287</v>
      </c>
      <c r="E132" s="8" t="s">
        <v>706</v>
      </c>
      <c r="F132" s="9">
        <v>0.54400000000000004</v>
      </c>
      <c r="G132" s="8">
        <v>2019</v>
      </c>
      <c r="H132" s="10">
        <v>173271100023</v>
      </c>
      <c r="I132" s="11">
        <v>1632700055</v>
      </c>
      <c r="J132" s="9" t="s">
        <v>710</v>
      </c>
      <c r="K132" s="14">
        <v>43669</v>
      </c>
      <c r="L132" s="12" t="s">
        <v>453</v>
      </c>
      <c r="M132" s="12" t="s">
        <v>569</v>
      </c>
      <c r="N132" s="31"/>
    </row>
    <row r="133" spans="1:14" customFormat="1" ht="45" customHeight="1">
      <c r="A133" s="12">
        <v>143</v>
      </c>
      <c r="B133" s="7">
        <v>1909000002277</v>
      </c>
      <c r="C133" s="8" t="s">
        <v>243</v>
      </c>
      <c r="D133" s="8" t="s">
        <v>244</v>
      </c>
      <c r="E133" s="8" t="s">
        <v>715</v>
      </c>
      <c r="F133" s="9">
        <v>0.51929999999999998</v>
      </c>
      <c r="G133" s="8">
        <v>2018</v>
      </c>
      <c r="H133" s="10">
        <v>163190100056</v>
      </c>
      <c r="I133" s="11">
        <v>1531900089</v>
      </c>
      <c r="J133" s="9" t="s">
        <v>723</v>
      </c>
      <c r="K133" s="14">
        <v>43669</v>
      </c>
      <c r="L133" s="12" t="s">
        <v>453</v>
      </c>
      <c r="M133" s="12" t="s">
        <v>569</v>
      </c>
      <c r="N133" s="31"/>
    </row>
    <row r="134" spans="1:14" customFormat="1" ht="45" customHeight="1">
      <c r="A134" s="12">
        <v>144</v>
      </c>
      <c r="B134" s="7">
        <v>1909000002270</v>
      </c>
      <c r="C134" s="8" t="s">
        <v>221</v>
      </c>
      <c r="D134" s="8" t="s">
        <v>222</v>
      </c>
      <c r="E134" s="8" t="s">
        <v>715</v>
      </c>
      <c r="F134" s="9">
        <v>0.5353</v>
      </c>
      <c r="G134" s="8">
        <v>2019</v>
      </c>
      <c r="H134" s="10">
        <v>173031100333</v>
      </c>
      <c r="I134" s="11">
        <v>1630300337</v>
      </c>
      <c r="J134" s="9" t="s">
        <v>704</v>
      </c>
      <c r="K134" s="14">
        <v>43669</v>
      </c>
      <c r="L134" s="12" t="s">
        <v>453</v>
      </c>
      <c r="M134" s="12" t="s">
        <v>569</v>
      </c>
      <c r="N134" s="31"/>
    </row>
    <row r="135" spans="1:14" customFormat="1" ht="15" customHeight="1">
      <c r="A135" s="12">
        <v>145</v>
      </c>
      <c r="B135" s="7">
        <v>1909000002266</v>
      </c>
      <c r="C135" s="8" t="s">
        <v>592</v>
      </c>
      <c r="D135" s="8" t="s">
        <v>224</v>
      </c>
      <c r="E135" s="8" t="s">
        <v>706</v>
      </c>
      <c r="F135" s="9">
        <v>0.61060000000000003</v>
      </c>
      <c r="G135" s="8">
        <v>2015</v>
      </c>
      <c r="H135" s="10">
        <v>1330</v>
      </c>
      <c r="I135" s="11" t="s">
        <v>773</v>
      </c>
      <c r="J135" s="9"/>
      <c r="K135" s="14">
        <v>43669</v>
      </c>
      <c r="L135" s="12" t="s">
        <v>453</v>
      </c>
      <c r="M135" s="12" t="s">
        <v>569</v>
      </c>
      <c r="N135" s="31"/>
    </row>
    <row r="136" spans="1:14" customFormat="1" ht="15" customHeight="1">
      <c r="A136" s="12">
        <v>146</v>
      </c>
      <c r="B136" s="7">
        <v>1909000002263</v>
      </c>
      <c r="C136" s="8" t="s">
        <v>604</v>
      </c>
      <c r="D136" s="8" t="s">
        <v>212</v>
      </c>
      <c r="E136" s="8" t="s">
        <v>706</v>
      </c>
      <c r="F136" s="9">
        <v>0.54</v>
      </c>
      <c r="G136" s="8">
        <v>2017</v>
      </c>
      <c r="H136" s="10">
        <v>1731200286</v>
      </c>
      <c r="I136" s="11" t="s">
        <v>749</v>
      </c>
      <c r="J136" s="9" t="s">
        <v>750</v>
      </c>
      <c r="K136" s="14">
        <v>43669</v>
      </c>
      <c r="L136" s="12" t="s">
        <v>453</v>
      </c>
      <c r="M136" s="12" t="s">
        <v>569</v>
      </c>
      <c r="N136" s="31"/>
    </row>
    <row r="137" spans="1:14" customFormat="1" ht="45" customHeight="1">
      <c r="A137" s="12">
        <v>148</v>
      </c>
      <c r="B137" s="7">
        <v>1909000002287</v>
      </c>
      <c r="C137" s="8" t="s">
        <v>274</v>
      </c>
      <c r="D137" s="8" t="s">
        <v>275</v>
      </c>
      <c r="E137" s="8" t="s">
        <v>483</v>
      </c>
      <c r="F137" s="9">
        <v>0.56000000000000005</v>
      </c>
      <c r="G137" s="8">
        <v>2013</v>
      </c>
      <c r="H137" s="10">
        <v>110211024</v>
      </c>
      <c r="I137" s="11">
        <v>2080208004</v>
      </c>
      <c r="J137" s="9" t="s">
        <v>710</v>
      </c>
      <c r="K137" s="14">
        <v>43669</v>
      </c>
      <c r="L137" s="12" t="s">
        <v>453</v>
      </c>
      <c r="M137" s="12" t="s">
        <v>569</v>
      </c>
      <c r="N137" s="31"/>
    </row>
    <row r="138" spans="1:14" s="27" customFormat="1" ht="45" customHeight="1">
      <c r="A138" s="12">
        <v>149</v>
      </c>
      <c r="B138" s="7" t="s">
        <v>774</v>
      </c>
      <c r="C138" s="8" t="s">
        <v>361</v>
      </c>
      <c r="D138" s="8" t="s">
        <v>362</v>
      </c>
      <c r="E138" s="8" t="s">
        <v>706</v>
      </c>
      <c r="F138" s="9">
        <v>0.59399999999999997</v>
      </c>
      <c r="G138" s="8">
        <v>2017</v>
      </c>
      <c r="H138" s="10">
        <v>1522220148</v>
      </c>
      <c r="I138" s="11">
        <v>1422220061</v>
      </c>
      <c r="J138" s="9" t="s">
        <v>723</v>
      </c>
      <c r="K138" s="14">
        <v>43669</v>
      </c>
      <c r="L138" s="12" t="s">
        <v>453</v>
      </c>
      <c r="M138" s="12" t="s">
        <v>569</v>
      </c>
      <c r="N138" s="31"/>
    </row>
    <row r="139" spans="1:14" customFormat="1" ht="45" customHeight="1">
      <c r="A139" s="12">
        <v>150</v>
      </c>
      <c r="B139" s="7">
        <v>1909000002334</v>
      </c>
      <c r="C139" s="8" t="s">
        <v>268</v>
      </c>
      <c r="D139" s="8" t="s">
        <v>669</v>
      </c>
      <c r="E139" s="8" t="s">
        <v>711</v>
      </c>
      <c r="F139" s="9">
        <v>0.54120000000000001</v>
      </c>
      <c r="G139" s="8">
        <v>2017</v>
      </c>
      <c r="H139" s="10">
        <v>1421080170</v>
      </c>
      <c r="I139" s="11">
        <v>1321080013</v>
      </c>
      <c r="J139" s="9" t="s">
        <v>704</v>
      </c>
      <c r="K139" s="14">
        <v>43669</v>
      </c>
      <c r="L139" s="12" t="s">
        <v>453</v>
      </c>
      <c r="M139" s="12" t="s">
        <v>569</v>
      </c>
      <c r="N139" s="31"/>
    </row>
    <row r="140" spans="1:14" customFormat="1" ht="22.5" customHeight="1">
      <c r="A140" s="12">
        <v>151</v>
      </c>
      <c r="B140" s="7">
        <v>1909000002644</v>
      </c>
      <c r="C140" s="8" t="s">
        <v>605</v>
      </c>
      <c r="D140" s="8" t="s">
        <v>670</v>
      </c>
      <c r="E140" s="8" t="s">
        <v>495</v>
      </c>
      <c r="F140" s="9">
        <v>54.94</v>
      </c>
      <c r="G140" s="8">
        <v>2019</v>
      </c>
      <c r="H140" s="10">
        <v>172071701387</v>
      </c>
      <c r="I140" s="11" t="s">
        <v>751</v>
      </c>
      <c r="J140" s="9" t="s">
        <v>708</v>
      </c>
      <c r="K140" s="14">
        <v>43668</v>
      </c>
      <c r="L140" s="12" t="s">
        <v>453</v>
      </c>
      <c r="M140" s="12" t="s">
        <v>569</v>
      </c>
      <c r="N140" s="31"/>
    </row>
    <row r="141" spans="1:14" customFormat="1" ht="45" customHeight="1">
      <c r="A141" s="12">
        <v>152</v>
      </c>
      <c r="B141" s="7">
        <v>1909000002714</v>
      </c>
      <c r="C141" s="8" t="s">
        <v>606</v>
      </c>
      <c r="D141" s="8" t="s">
        <v>671</v>
      </c>
      <c r="E141" s="8" t="s">
        <v>715</v>
      </c>
      <c r="F141" s="9">
        <v>0.58133000000000001</v>
      </c>
      <c r="G141" s="8">
        <v>2017</v>
      </c>
      <c r="H141" s="10">
        <v>1531920091</v>
      </c>
      <c r="I141" s="11">
        <v>1431920575</v>
      </c>
      <c r="J141" s="9" t="s">
        <v>704</v>
      </c>
      <c r="K141" s="14">
        <v>43668</v>
      </c>
      <c r="L141" s="12" t="s">
        <v>453</v>
      </c>
      <c r="M141" s="12" t="s">
        <v>569</v>
      </c>
      <c r="N141" s="31"/>
    </row>
    <row r="142" spans="1:14" customFormat="1" ht="22.5" customHeight="1">
      <c r="A142" s="12">
        <v>153</v>
      </c>
      <c r="B142" s="7">
        <v>1909000002713</v>
      </c>
      <c r="C142" s="8" t="s">
        <v>607</v>
      </c>
      <c r="D142" s="8" t="s">
        <v>672</v>
      </c>
      <c r="E142" s="8" t="s">
        <v>468</v>
      </c>
      <c r="F142" s="9">
        <f>850/15</f>
        <v>56.666666666666664</v>
      </c>
      <c r="G142" s="8">
        <v>2019</v>
      </c>
      <c r="H142" s="10">
        <v>16302000076</v>
      </c>
      <c r="I142" s="11" t="s">
        <v>773</v>
      </c>
      <c r="J142" s="9" t="s">
        <v>708</v>
      </c>
      <c r="K142" s="14">
        <v>43668</v>
      </c>
      <c r="L142" s="12" t="s">
        <v>453</v>
      </c>
      <c r="M142" s="12" t="s">
        <v>569</v>
      </c>
      <c r="N142" s="31"/>
    </row>
    <row r="143" spans="1:14" customFormat="1" ht="45" customHeight="1">
      <c r="A143" s="12">
        <v>154</v>
      </c>
      <c r="B143" s="7">
        <v>1909000002294</v>
      </c>
      <c r="C143" s="8" t="s">
        <v>608</v>
      </c>
      <c r="D143" s="8" t="s">
        <v>673</v>
      </c>
      <c r="E143" s="8" t="s">
        <v>715</v>
      </c>
      <c r="F143" s="9">
        <v>0.63800000000000001</v>
      </c>
      <c r="G143" s="8">
        <v>2018</v>
      </c>
      <c r="H143" s="10">
        <v>164120100020</v>
      </c>
      <c r="I143" s="11">
        <v>1541200057</v>
      </c>
      <c r="J143" s="9" t="s">
        <v>704</v>
      </c>
      <c r="K143" s="14">
        <v>43668</v>
      </c>
      <c r="L143" s="12" t="s">
        <v>453</v>
      </c>
      <c r="M143" s="12" t="s">
        <v>569</v>
      </c>
      <c r="N143" s="31"/>
    </row>
    <row r="144" spans="1:14" s="27" customFormat="1" ht="45" customHeight="1">
      <c r="A144" s="12">
        <v>155</v>
      </c>
      <c r="B144" s="7" t="s">
        <v>774</v>
      </c>
      <c r="C144" s="8" t="s">
        <v>131</v>
      </c>
      <c r="D144" s="8" t="s">
        <v>674</v>
      </c>
      <c r="E144" s="8" t="s">
        <v>706</v>
      </c>
      <c r="F144" s="9">
        <v>0.55249999999999999</v>
      </c>
      <c r="G144" s="8">
        <v>2019</v>
      </c>
      <c r="H144" s="10">
        <v>173131100117</v>
      </c>
      <c r="I144" s="11">
        <v>1631300243</v>
      </c>
      <c r="J144" s="9" t="s">
        <v>704</v>
      </c>
      <c r="K144" s="14">
        <v>43668</v>
      </c>
      <c r="L144" s="12" t="s">
        <v>453</v>
      </c>
      <c r="M144" s="12" t="s">
        <v>569</v>
      </c>
      <c r="N144" s="31"/>
    </row>
    <row r="145" spans="1:14" customFormat="1" ht="45" customHeight="1">
      <c r="A145" s="12">
        <v>156</v>
      </c>
      <c r="B145" s="7">
        <v>1909000002716</v>
      </c>
      <c r="C145" s="8" t="s">
        <v>609</v>
      </c>
      <c r="D145" s="8" t="s">
        <v>675</v>
      </c>
      <c r="E145" s="8" t="s">
        <v>706</v>
      </c>
      <c r="F145" s="9">
        <v>0.54730000000000001</v>
      </c>
      <c r="G145" s="8">
        <v>2018</v>
      </c>
      <c r="H145" s="10">
        <v>163150100565</v>
      </c>
      <c r="I145" s="11">
        <v>1531500771</v>
      </c>
      <c r="J145" s="9" t="s">
        <v>723</v>
      </c>
      <c r="K145" s="14">
        <v>43668</v>
      </c>
      <c r="L145" s="12" t="s">
        <v>453</v>
      </c>
      <c r="M145" s="12" t="s">
        <v>569</v>
      </c>
      <c r="N145" s="31"/>
    </row>
    <row r="146" spans="1:14" customFormat="1" ht="33.75" customHeight="1">
      <c r="A146" s="12">
        <v>157</v>
      </c>
      <c r="B146" s="7">
        <v>1909000002341</v>
      </c>
      <c r="C146" s="8" t="s">
        <v>610</v>
      </c>
      <c r="D146" s="8" t="s">
        <v>676</v>
      </c>
      <c r="E146" s="8" t="s">
        <v>520</v>
      </c>
      <c r="F146" s="9">
        <v>0.67679999999999996</v>
      </c>
      <c r="G146" s="8">
        <v>2014</v>
      </c>
      <c r="H146" s="10">
        <v>5110324</v>
      </c>
      <c r="I146" s="11" t="s">
        <v>752</v>
      </c>
      <c r="J146" s="9" t="s">
        <v>753</v>
      </c>
      <c r="K146" s="14">
        <v>43668</v>
      </c>
      <c r="L146" s="12" t="s">
        <v>453</v>
      </c>
      <c r="M146" s="12" t="s">
        <v>569</v>
      </c>
      <c r="N146" s="31"/>
    </row>
    <row r="147" spans="1:14" customFormat="1" ht="45" customHeight="1">
      <c r="A147" s="12">
        <v>158</v>
      </c>
      <c r="B147" s="7">
        <v>1909000002335</v>
      </c>
      <c r="C147" s="8" t="s">
        <v>611</v>
      </c>
      <c r="D147" s="8" t="s">
        <v>677</v>
      </c>
      <c r="E147" s="8" t="s">
        <v>495</v>
      </c>
      <c r="F147" s="9">
        <v>0.53200000000000003</v>
      </c>
      <c r="G147" s="8">
        <v>2017</v>
      </c>
      <c r="H147" s="10">
        <v>1520780044</v>
      </c>
      <c r="I147" s="11">
        <v>1420780043</v>
      </c>
      <c r="J147" s="9" t="s">
        <v>710</v>
      </c>
      <c r="K147" s="14">
        <v>43668</v>
      </c>
      <c r="L147" s="12" t="s">
        <v>453</v>
      </c>
      <c r="M147" s="12" t="s">
        <v>569</v>
      </c>
      <c r="N147" s="31"/>
    </row>
    <row r="148" spans="1:14" customFormat="1" ht="22.5" customHeight="1">
      <c r="A148" s="12">
        <v>159</v>
      </c>
      <c r="B148" s="7">
        <v>1909000002268</v>
      </c>
      <c r="C148" s="8" t="s">
        <v>612</v>
      </c>
      <c r="D148" s="8" t="s">
        <v>678</v>
      </c>
      <c r="E148" s="8" t="s">
        <v>483</v>
      </c>
      <c r="F148" s="9">
        <f>915/15</f>
        <v>61</v>
      </c>
      <c r="G148" s="8">
        <v>2019</v>
      </c>
      <c r="H148" s="10">
        <v>1621000819</v>
      </c>
      <c r="I148" s="11" t="s">
        <v>754</v>
      </c>
      <c r="J148" s="9" t="s">
        <v>747</v>
      </c>
      <c r="K148" s="14">
        <v>43670</v>
      </c>
      <c r="L148" s="12" t="s">
        <v>453</v>
      </c>
      <c r="M148" s="12" t="s">
        <v>569</v>
      </c>
      <c r="N148" s="31"/>
    </row>
    <row r="149" spans="1:14" s="27" customFormat="1" ht="45" customHeight="1">
      <c r="A149" s="12">
        <v>160</v>
      </c>
      <c r="B149" s="7" t="s">
        <v>774</v>
      </c>
      <c r="C149" s="8" t="s">
        <v>613</v>
      </c>
      <c r="D149" s="8" t="s">
        <v>679</v>
      </c>
      <c r="E149" s="8" t="s">
        <v>495</v>
      </c>
      <c r="F149" s="9">
        <v>0.62</v>
      </c>
      <c r="G149" s="8">
        <v>2018</v>
      </c>
      <c r="H149" s="10">
        <v>1169248</v>
      </c>
      <c r="I149" s="11">
        <v>7524114</v>
      </c>
      <c r="J149" s="9" t="s">
        <v>755</v>
      </c>
      <c r="K149" s="14">
        <v>43670</v>
      </c>
      <c r="L149" s="12" t="s">
        <v>453</v>
      </c>
      <c r="M149" s="12" t="s">
        <v>569</v>
      </c>
      <c r="N149" s="31"/>
    </row>
    <row r="150" spans="1:14" customFormat="1" ht="45" customHeight="1">
      <c r="A150" s="12">
        <v>161</v>
      </c>
      <c r="B150" s="7">
        <v>1909000002340</v>
      </c>
      <c r="C150" s="8" t="s">
        <v>614</v>
      </c>
      <c r="D150" s="8" t="s">
        <v>680</v>
      </c>
      <c r="E150" s="8" t="s">
        <v>715</v>
      </c>
      <c r="F150" s="9">
        <v>0.54859999999999998</v>
      </c>
      <c r="G150" s="8">
        <v>2018</v>
      </c>
      <c r="H150" s="10">
        <v>20150128229</v>
      </c>
      <c r="I150" s="11">
        <v>41619</v>
      </c>
      <c r="J150" s="9" t="s">
        <v>720</v>
      </c>
      <c r="K150" s="14">
        <v>43670</v>
      </c>
      <c r="L150" s="12" t="s">
        <v>453</v>
      </c>
      <c r="M150" s="12" t="s">
        <v>569</v>
      </c>
      <c r="N150" s="31"/>
    </row>
    <row r="151" spans="1:14" customFormat="1" ht="45" customHeight="1">
      <c r="A151" s="12">
        <v>162</v>
      </c>
      <c r="B151" s="7">
        <v>1909000002715</v>
      </c>
      <c r="C151" s="8" t="s">
        <v>615</v>
      </c>
      <c r="D151" s="8" t="s">
        <v>681</v>
      </c>
      <c r="E151" s="8" t="s">
        <v>706</v>
      </c>
      <c r="F151" s="9">
        <v>0.57799999999999996</v>
      </c>
      <c r="G151" s="8">
        <v>2016</v>
      </c>
      <c r="H151" s="10">
        <v>11140</v>
      </c>
      <c r="I151" s="11">
        <v>13557</v>
      </c>
      <c r="J151" s="9" t="s">
        <v>720</v>
      </c>
      <c r="K151" s="14">
        <v>43670</v>
      </c>
      <c r="L151" s="12" t="s">
        <v>453</v>
      </c>
      <c r="M151" s="12" t="s">
        <v>569</v>
      </c>
      <c r="N151" s="31"/>
    </row>
    <row r="152" spans="1:14" customFormat="1" ht="22.5" customHeight="1">
      <c r="A152" s="12">
        <v>163</v>
      </c>
      <c r="B152" s="7">
        <v>1909000002295</v>
      </c>
      <c r="C152" s="8" t="s">
        <v>616</v>
      </c>
      <c r="D152" s="8" t="s">
        <v>682</v>
      </c>
      <c r="E152" s="8" t="s">
        <v>756</v>
      </c>
      <c r="F152" s="9">
        <v>0.77339999999999998</v>
      </c>
      <c r="G152" s="8">
        <v>2016</v>
      </c>
      <c r="H152" s="10">
        <v>7257785</v>
      </c>
      <c r="I152" s="11">
        <v>1413700062</v>
      </c>
      <c r="J152" s="9" t="s">
        <v>757</v>
      </c>
      <c r="K152" s="14">
        <v>43670</v>
      </c>
      <c r="L152" s="12" t="s">
        <v>453</v>
      </c>
      <c r="M152" s="12" t="s">
        <v>569</v>
      </c>
      <c r="N152" s="31"/>
    </row>
    <row r="153" spans="1:14" customFormat="1" ht="45" customHeight="1">
      <c r="A153" s="12">
        <v>164</v>
      </c>
      <c r="B153" s="7">
        <v>1909000002712</v>
      </c>
      <c r="C153" s="8" t="s">
        <v>617</v>
      </c>
      <c r="D153" s="8" t="s">
        <v>683</v>
      </c>
      <c r="E153" s="8" t="s">
        <v>474</v>
      </c>
      <c r="F153" s="9">
        <v>0.58799999999999997</v>
      </c>
      <c r="G153" s="8">
        <v>2019</v>
      </c>
      <c r="H153" s="10">
        <v>172071701206</v>
      </c>
      <c r="I153" s="11">
        <v>1620701159</v>
      </c>
      <c r="J153" s="9" t="s">
        <v>710</v>
      </c>
      <c r="K153" s="14">
        <v>43670</v>
      </c>
      <c r="L153" s="12" t="s">
        <v>453</v>
      </c>
      <c r="M153" s="12" t="s">
        <v>569</v>
      </c>
      <c r="N153" s="31"/>
    </row>
    <row r="154" spans="1:14" customFormat="1" ht="22.5" customHeight="1">
      <c r="A154" s="12">
        <v>165</v>
      </c>
      <c r="B154" s="7">
        <v>1909000002641</v>
      </c>
      <c r="C154" s="8" t="s">
        <v>618</v>
      </c>
      <c r="D154" s="8" t="s">
        <v>684</v>
      </c>
      <c r="E154" s="8" t="s">
        <v>468</v>
      </c>
      <c r="F154" s="9">
        <v>77</v>
      </c>
      <c r="G154" s="8">
        <v>2017</v>
      </c>
      <c r="H154" s="10">
        <v>1520810007</v>
      </c>
      <c r="I154" s="11" t="s">
        <v>758</v>
      </c>
      <c r="J154" s="9" t="s">
        <v>708</v>
      </c>
      <c r="K154" s="14">
        <v>43670</v>
      </c>
      <c r="L154" s="12" t="s">
        <v>453</v>
      </c>
      <c r="M154" s="12" t="s">
        <v>569</v>
      </c>
      <c r="N154" s="31"/>
    </row>
    <row r="155" spans="1:14" customFormat="1" ht="45" customHeight="1">
      <c r="A155" s="12">
        <v>166</v>
      </c>
      <c r="B155" s="7">
        <v>1909000002648</v>
      </c>
      <c r="C155" s="8" t="s">
        <v>619</v>
      </c>
      <c r="D155" s="8" t="s">
        <v>685</v>
      </c>
      <c r="E155" s="8" t="s">
        <v>706</v>
      </c>
      <c r="F155" s="9">
        <v>0.55259999999999998</v>
      </c>
      <c r="G155" s="8">
        <v>2016</v>
      </c>
      <c r="H155" s="10">
        <v>50572</v>
      </c>
      <c r="I155" s="11">
        <v>13511</v>
      </c>
      <c r="J155" s="9" t="s">
        <v>720</v>
      </c>
      <c r="K155" s="14">
        <v>43670</v>
      </c>
      <c r="L155" s="12" t="s">
        <v>453</v>
      </c>
      <c r="M155" s="12" t="s">
        <v>569</v>
      </c>
      <c r="N155" s="31"/>
    </row>
    <row r="156" spans="1:14" customFormat="1" ht="45" customHeight="1">
      <c r="A156" s="12">
        <v>167</v>
      </c>
      <c r="B156" s="7">
        <v>1909000002327</v>
      </c>
      <c r="C156" s="8" t="s">
        <v>620</v>
      </c>
      <c r="D156" s="8" t="s">
        <v>686</v>
      </c>
      <c r="E156" s="8" t="s">
        <v>748</v>
      </c>
      <c r="F156" s="9">
        <v>0.61729999999999996</v>
      </c>
      <c r="G156" s="8">
        <v>2017</v>
      </c>
      <c r="H156" s="10">
        <v>1520250263</v>
      </c>
      <c r="I156" s="11">
        <v>1420250261</v>
      </c>
      <c r="J156" s="9" t="s">
        <v>723</v>
      </c>
      <c r="K156" s="14">
        <v>43670</v>
      </c>
      <c r="L156" s="12" t="s">
        <v>453</v>
      </c>
      <c r="M156" s="12" t="s">
        <v>569</v>
      </c>
      <c r="N156" s="31"/>
    </row>
    <row r="157" spans="1:14" s="27" customFormat="1" ht="45" customHeight="1">
      <c r="A157" s="12">
        <v>168</v>
      </c>
      <c r="B157" s="7" t="s">
        <v>774</v>
      </c>
      <c r="C157" s="8" t="s">
        <v>621</v>
      </c>
      <c r="D157" s="8" t="s">
        <v>687</v>
      </c>
      <c r="E157" s="8" t="s">
        <v>715</v>
      </c>
      <c r="F157" s="9">
        <v>0.56799999999999995</v>
      </c>
      <c r="G157" s="8">
        <v>2019</v>
      </c>
      <c r="H157" s="10">
        <v>173111100617</v>
      </c>
      <c r="I157" s="11">
        <v>1631100168</v>
      </c>
      <c r="J157" s="9" t="s">
        <v>723</v>
      </c>
      <c r="K157" s="14">
        <v>43670</v>
      </c>
      <c r="L157" s="12" t="s">
        <v>453</v>
      </c>
      <c r="M157" s="12" t="s">
        <v>569</v>
      </c>
      <c r="N157" s="31"/>
    </row>
    <row r="158" spans="1:14" s="27" customFormat="1" ht="45" customHeight="1">
      <c r="A158" s="12">
        <v>169</v>
      </c>
      <c r="B158" s="7" t="s">
        <v>774</v>
      </c>
      <c r="C158" s="8" t="s">
        <v>622</v>
      </c>
      <c r="D158" s="8" t="s">
        <v>688</v>
      </c>
      <c r="E158" s="8" t="s">
        <v>715</v>
      </c>
      <c r="F158" s="9">
        <v>0.54400000000000004</v>
      </c>
      <c r="G158" s="8">
        <v>2019</v>
      </c>
      <c r="H158" s="10">
        <v>172101101166</v>
      </c>
      <c r="I158" s="11">
        <v>1621001098</v>
      </c>
      <c r="J158" s="9" t="s">
        <v>710</v>
      </c>
      <c r="K158" s="14">
        <v>43670</v>
      </c>
      <c r="L158" s="12" t="s">
        <v>453</v>
      </c>
      <c r="M158" s="12" t="s">
        <v>569</v>
      </c>
      <c r="N158" s="31"/>
    </row>
    <row r="159" spans="1:14" customFormat="1" ht="45" customHeight="1">
      <c r="A159" s="12">
        <v>170</v>
      </c>
      <c r="B159" s="7">
        <v>1909000002328</v>
      </c>
      <c r="C159" s="8" t="s">
        <v>623</v>
      </c>
      <c r="D159" s="8" t="s">
        <v>689</v>
      </c>
      <c r="E159" s="8" t="s">
        <v>474</v>
      </c>
      <c r="F159" s="9">
        <v>0.64100000000000001</v>
      </c>
      <c r="G159" s="8">
        <v>2018</v>
      </c>
      <c r="H159" s="10">
        <v>1521280164</v>
      </c>
      <c r="I159" s="11" t="s">
        <v>759</v>
      </c>
      <c r="J159" s="9" t="s">
        <v>723</v>
      </c>
      <c r="K159" s="14">
        <v>43670</v>
      </c>
      <c r="L159" s="12" t="s">
        <v>453</v>
      </c>
      <c r="M159" s="12" t="s">
        <v>569</v>
      </c>
      <c r="N159" s="31"/>
    </row>
    <row r="160" spans="1:14" customFormat="1" ht="45" customHeight="1">
      <c r="A160" s="12">
        <v>172</v>
      </c>
      <c r="B160" s="7">
        <v>1909000002464</v>
      </c>
      <c r="C160" s="8" t="s">
        <v>624</v>
      </c>
      <c r="D160" s="8" t="s">
        <v>690</v>
      </c>
      <c r="E160" s="8" t="s">
        <v>760</v>
      </c>
      <c r="F160" s="9">
        <v>0.74750000000000005</v>
      </c>
      <c r="G160" s="8">
        <v>2018</v>
      </c>
      <c r="H160" s="10">
        <v>170012357081</v>
      </c>
      <c r="I160" s="11" t="s">
        <v>761</v>
      </c>
      <c r="J160" s="9" t="s">
        <v>723</v>
      </c>
      <c r="K160" s="14">
        <v>43668</v>
      </c>
      <c r="L160" s="12" t="s">
        <v>453</v>
      </c>
      <c r="M160" s="12" t="s">
        <v>569</v>
      </c>
      <c r="N160" s="31"/>
    </row>
    <row r="161" spans="1:14" customFormat="1" ht="45" customHeight="1">
      <c r="A161" s="12">
        <v>174</v>
      </c>
      <c r="B161" s="7">
        <v>1909000002343</v>
      </c>
      <c r="C161" s="8" t="s">
        <v>625</v>
      </c>
      <c r="D161" s="8" t="s">
        <v>691</v>
      </c>
      <c r="E161" s="8" t="s">
        <v>711</v>
      </c>
      <c r="F161" s="9">
        <v>0.59330000000000005</v>
      </c>
      <c r="G161" s="8">
        <v>2017</v>
      </c>
      <c r="H161" s="10">
        <v>1521280086</v>
      </c>
      <c r="I161" s="11">
        <v>1421280086</v>
      </c>
      <c r="J161" s="9" t="s">
        <v>704</v>
      </c>
      <c r="K161" s="14">
        <v>43668</v>
      </c>
      <c r="L161" s="12" t="s">
        <v>453</v>
      </c>
      <c r="M161" s="12" t="s">
        <v>569</v>
      </c>
      <c r="N161" s="31"/>
    </row>
    <row r="162" spans="1:14" customFormat="1" ht="45" customHeight="1">
      <c r="A162" s="12">
        <v>175</v>
      </c>
      <c r="B162" s="7">
        <v>1909000002322</v>
      </c>
      <c r="C162" s="8" t="s">
        <v>626</v>
      </c>
      <c r="D162" s="8" t="s">
        <v>692</v>
      </c>
      <c r="E162" s="8" t="s">
        <v>706</v>
      </c>
      <c r="F162" s="9">
        <v>0.60940000000000005</v>
      </c>
      <c r="G162" s="8">
        <v>2018</v>
      </c>
      <c r="H162" s="10">
        <v>1561601046</v>
      </c>
      <c r="I162" s="11" t="s">
        <v>773</v>
      </c>
      <c r="J162" s="9" t="s">
        <v>710</v>
      </c>
      <c r="K162" s="14">
        <v>43668</v>
      </c>
      <c r="L162" s="12" t="s">
        <v>453</v>
      </c>
      <c r="M162" s="12" t="s">
        <v>569</v>
      </c>
      <c r="N162" s="31"/>
    </row>
    <row r="163" spans="1:14" s="27" customFormat="1" ht="22.5" customHeight="1">
      <c r="A163" s="12">
        <v>176</v>
      </c>
      <c r="B163" s="7" t="s">
        <v>774</v>
      </c>
      <c r="C163" s="8" t="s">
        <v>627</v>
      </c>
      <c r="D163" s="8" t="s">
        <v>693</v>
      </c>
      <c r="E163" s="8" t="s">
        <v>468</v>
      </c>
      <c r="F163" s="9">
        <v>56.4</v>
      </c>
      <c r="G163" s="8">
        <v>2013</v>
      </c>
      <c r="H163" s="10">
        <v>1430620061</v>
      </c>
      <c r="I163" s="11" t="s">
        <v>773</v>
      </c>
      <c r="J163" s="9" t="s">
        <v>708</v>
      </c>
      <c r="K163" s="14">
        <v>43670</v>
      </c>
      <c r="L163" s="12" t="s">
        <v>453</v>
      </c>
      <c r="M163" s="12" t="s">
        <v>569</v>
      </c>
      <c r="N163" s="31"/>
    </row>
    <row r="164" spans="1:14" customFormat="1" ht="33.75" customHeight="1">
      <c r="A164" s="12">
        <v>178</v>
      </c>
      <c r="B164" s="7">
        <v>1909000002747</v>
      </c>
      <c r="C164" s="8" t="s">
        <v>628</v>
      </c>
      <c r="D164" s="8" t="s">
        <v>694</v>
      </c>
      <c r="E164" s="8" t="s">
        <v>474</v>
      </c>
      <c r="F164" s="9">
        <v>0.62629999999999997</v>
      </c>
      <c r="G164" s="8">
        <v>2019</v>
      </c>
      <c r="H164" s="10">
        <v>162401400028</v>
      </c>
      <c r="I164" s="11">
        <v>16201516147</v>
      </c>
      <c r="J164" s="9" t="s">
        <v>762</v>
      </c>
      <c r="K164" s="14">
        <v>43670</v>
      </c>
      <c r="L164" s="12" t="s">
        <v>453</v>
      </c>
      <c r="M164" s="12" t="s">
        <v>569</v>
      </c>
      <c r="N164" s="31"/>
    </row>
    <row r="165" spans="1:14" customFormat="1" ht="33.75">
      <c r="A165" s="12">
        <v>179</v>
      </c>
      <c r="B165" s="7">
        <v>1909000002459</v>
      </c>
      <c r="C165" s="8" t="s">
        <v>629</v>
      </c>
      <c r="D165" s="8" t="s">
        <v>695</v>
      </c>
      <c r="E165" s="8" t="s">
        <v>495</v>
      </c>
      <c r="F165" s="9">
        <f>775/15</f>
        <v>51.666666666666664</v>
      </c>
      <c r="G165" s="8">
        <v>2017</v>
      </c>
      <c r="H165" s="10">
        <v>1421080170</v>
      </c>
      <c r="I165" s="29">
        <v>1321080013</v>
      </c>
      <c r="J165" s="9" t="s">
        <v>762</v>
      </c>
      <c r="K165" s="14">
        <v>43670</v>
      </c>
      <c r="L165" s="12" t="s">
        <v>453</v>
      </c>
      <c r="M165" s="12" t="s">
        <v>569</v>
      </c>
      <c r="N165" s="31"/>
    </row>
    <row r="166" spans="1:14" customFormat="1" ht="45">
      <c r="A166" s="12">
        <v>180</v>
      </c>
      <c r="B166" s="7">
        <v>1909000002339</v>
      </c>
      <c r="C166" s="8" t="s">
        <v>630</v>
      </c>
      <c r="D166" s="8" t="s">
        <v>696</v>
      </c>
      <c r="E166" s="8" t="s">
        <v>715</v>
      </c>
      <c r="F166" s="9">
        <v>0.56259999999999999</v>
      </c>
      <c r="G166" s="8">
        <v>2016</v>
      </c>
      <c r="H166" s="10">
        <v>1430320386</v>
      </c>
      <c r="I166" s="11">
        <v>1330320460</v>
      </c>
      <c r="J166" s="9" t="s">
        <v>704</v>
      </c>
      <c r="K166" s="14">
        <v>43670</v>
      </c>
      <c r="L166" s="12" t="s">
        <v>453</v>
      </c>
      <c r="M166" s="12" t="s">
        <v>569</v>
      </c>
    </row>
    <row r="167" spans="1:14" customFormat="1" ht="22.5">
      <c r="A167" s="12">
        <v>181</v>
      </c>
      <c r="B167" s="7">
        <v>1909000002458</v>
      </c>
      <c r="C167" s="8" t="s">
        <v>631</v>
      </c>
      <c r="D167" s="8" t="s">
        <v>697</v>
      </c>
      <c r="E167" s="8" t="s">
        <v>495</v>
      </c>
      <c r="F167" s="9">
        <v>0.72440000000000004</v>
      </c>
      <c r="G167" s="8">
        <v>2018</v>
      </c>
      <c r="H167" s="10" t="s">
        <v>763</v>
      </c>
      <c r="I167" s="11" t="s">
        <v>764</v>
      </c>
      <c r="J167" s="9" t="s">
        <v>728</v>
      </c>
      <c r="K167" s="14">
        <v>43670</v>
      </c>
      <c r="L167" s="12" t="s">
        <v>453</v>
      </c>
      <c r="M167" s="12" t="s">
        <v>569</v>
      </c>
    </row>
    <row r="168" spans="1:14" customFormat="1" ht="22.5">
      <c r="A168" s="12">
        <v>182</v>
      </c>
      <c r="B168" s="7">
        <v>1909000002349</v>
      </c>
      <c r="C168" s="8" t="s">
        <v>632</v>
      </c>
      <c r="D168" s="8" t="s">
        <v>698</v>
      </c>
      <c r="E168" s="8" t="s">
        <v>468</v>
      </c>
      <c r="F168" s="9">
        <v>63.01</v>
      </c>
      <c r="G168" s="8">
        <v>2018</v>
      </c>
      <c r="H168" s="10">
        <v>90208380</v>
      </c>
      <c r="I168" s="11" t="s">
        <v>765</v>
      </c>
      <c r="J168" s="9" t="s">
        <v>708</v>
      </c>
      <c r="K168" s="14">
        <v>43670</v>
      </c>
      <c r="L168" s="12" t="s">
        <v>453</v>
      </c>
      <c r="M168" s="12" t="s">
        <v>569</v>
      </c>
    </row>
    <row r="169" spans="1:14" customFormat="1" ht="45">
      <c r="A169" s="12">
        <v>184</v>
      </c>
      <c r="B169" s="7">
        <v>1909000002321</v>
      </c>
      <c r="C169" s="8" t="s">
        <v>633</v>
      </c>
      <c r="D169" s="8" t="s">
        <v>699</v>
      </c>
      <c r="E169" s="8" t="s">
        <v>706</v>
      </c>
      <c r="F169" s="9">
        <v>0.60199999999999998</v>
      </c>
      <c r="G169" s="8">
        <v>2017</v>
      </c>
      <c r="H169" s="10">
        <v>1530420327</v>
      </c>
      <c r="I169" s="11">
        <v>1430420406</v>
      </c>
      <c r="J169" s="9" t="s">
        <v>710</v>
      </c>
      <c r="K169" s="14">
        <v>43670</v>
      </c>
      <c r="L169" s="12" t="s">
        <v>453</v>
      </c>
      <c r="M169" s="12" t="s">
        <v>569</v>
      </c>
    </row>
    <row r="170" spans="1:14" customFormat="1" ht="45">
      <c r="A170" s="12">
        <v>185</v>
      </c>
      <c r="B170" s="7">
        <v>1909000002323</v>
      </c>
      <c r="C170" s="8" t="s">
        <v>634</v>
      </c>
      <c r="D170" s="8" t="s">
        <v>700</v>
      </c>
      <c r="E170" s="8" t="s">
        <v>718</v>
      </c>
      <c r="F170" s="9">
        <v>0.64</v>
      </c>
      <c r="G170" s="8">
        <v>2013</v>
      </c>
      <c r="H170" s="10">
        <v>14229503355</v>
      </c>
      <c r="I170" s="11">
        <v>1322950111</v>
      </c>
      <c r="J170" s="9" t="s">
        <v>710</v>
      </c>
      <c r="K170" s="14">
        <v>43670</v>
      </c>
      <c r="L170" s="12" t="s">
        <v>453</v>
      </c>
      <c r="M170" s="12" t="s">
        <v>569</v>
      </c>
    </row>
    <row r="171" spans="1:14" customFormat="1" ht="45">
      <c r="A171" s="12">
        <v>186</v>
      </c>
      <c r="B171" s="7">
        <v>1909000002282</v>
      </c>
      <c r="C171" s="8" t="s">
        <v>635</v>
      </c>
      <c r="D171" s="8" t="s">
        <v>701</v>
      </c>
      <c r="E171" s="8" t="s">
        <v>495</v>
      </c>
      <c r="F171" s="9">
        <v>0.58199999999999996</v>
      </c>
      <c r="G171" s="8">
        <v>2016</v>
      </c>
      <c r="H171" s="10">
        <v>1421080281</v>
      </c>
      <c r="I171" s="11">
        <v>1321080386</v>
      </c>
      <c r="J171" s="9" t="s">
        <v>710</v>
      </c>
      <c r="K171" s="14">
        <v>43670</v>
      </c>
      <c r="L171" s="12" t="s">
        <v>453</v>
      </c>
      <c r="M171" s="12" t="s">
        <v>569</v>
      </c>
    </row>
    <row r="172" spans="1:14" customFormat="1" ht="14.25" customHeight="1">
      <c r="A172" s="12">
        <v>187</v>
      </c>
      <c r="B172" s="7">
        <v>1909000002646</v>
      </c>
      <c r="C172" s="8" t="s">
        <v>636</v>
      </c>
      <c r="D172" s="8" t="s">
        <v>702</v>
      </c>
      <c r="E172" s="8" t="s">
        <v>706</v>
      </c>
      <c r="F172" s="9">
        <f>728/15</f>
        <v>48.533333333333331</v>
      </c>
      <c r="G172" s="8">
        <v>2006</v>
      </c>
      <c r="H172" s="10">
        <v>11589</v>
      </c>
      <c r="I172" s="29">
        <v>19725</v>
      </c>
      <c r="J172" s="9" t="s">
        <v>723</v>
      </c>
      <c r="K172" s="14">
        <v>43670</v>
      </c>
      <c r="L172" s="12" t="s">
        <v>453</v>
      </c>
      <c r="M172" s="12" t="s">
        <v>569</v>
      </c>
    </row>
    <row r="173" spans="1:14" customFormat="1" ht="22.5">
      <c r="A173" s="12">
        <v>188</v>
      </c>
      <c r="B173" s="7">
        <v>1709010000781</v>
      </c>
      <c r="C173" s="8" t="s">
        <v>440</v>
      </c>
      <c r="D173" s="8" t="s">
        <v>441</v>
      </c>
      <c r="E173" s="8" t="s">
        <v>767</v>
      </c>
      <c r="F173" s="9">
        <f>1133/16</f>
        <v>70.8125</v>
      </c>
      <c r="G173" s="8">
        <v>2018</v>
      </c>
      <c r="H173" s="10" t="s">
        <v>461</v>
      </c>
      <c r="I173" s="29">
        <v>17090100000781</v>
      </c>
      <c r="J173" s="9" t="s">
        <v>463</v>
      </c>
      <c r="K173" s="14">
        <v>43678</v>
      </c>
      <c r="L173" s="12" t="s">
        <v>446</v>
      </c>
      <c r="M173" s="12" t="s">
        <v>569</v>
      </c>
    </row>
    <row r="174" spans="1:14" customFormat="1" ht="22.5">
      <c r="A174" s="12">
        <v>189</v>
      </c>
      <c r="B174" s="7">
        <v>1909000002353</v>
      </c>
      <c r="C174" s="8" t="s">
        <v>442</v>
      </c>
      <c r="D174" s="8" t="s">
        <v>443</v>
      </c>
      <c r="E174" s="8" t="s">
        <v>768</v>
      </c>
      <c r="F174" s="9">
        <v>71.680000000000007</v>
      </c>
      <c r="G174" s="8">
        <v>2019</v>
      </c>
      <c r="H174" s="10">
        <v>1572209719</v>
      </c>
      <c r="I174" s="11" t="s">
        <v>769</v>
      </c>
      <c r="J174" s="9" t="s">
        <v>467</v>
      </c>
      <c r="K174" s="14">
        <v>43706</v>
      </c>
      <c r="L174" s="12" t="s">
        <v>446</v>
      </c>
      <c r="M174" s="12" t="s">
        <v>569</v>
      </c>
    </row>
    <row r="175" spans="1:14" customFormat="1" ht="22.5">
      <c r="A175" s="12">
        <v>190</v>
      </c>
      <c r="B175" s="7">
        <v>1909000000647</v>
      </c>
      <c r="C175" s="8" t="s">
        <v>444</v>
      </c>
      <c r="D175" s="8" t="s">
        <v>766</v>
      </c>
      <c r="E175" s="8" t="s">
        <v>767</v>
      </c>
      <c r="F175" s="9">
        <v>70.83</v>
      </c>
      <c r="G175" s="8">
        <v>2019</v>
      </c>
      <c r="H175" s="10" t="s">
        <v>770</v>
      </c>
      <c r="I175" s="11" t="s">
        <v>771</v>
      </c>
      <c r="J175" s="9" t="s">
        <v>772</v>
      </c>
      <c r="K175" s="14">
        <v>43733</v>
      </c>
      <c r="L175" s="12" t="s">
        <v>446</v>
      </c>
      <c r="M175" s="12" t="s">
        <v>569</v>
      </c>
    </row>
  </sheetData>
  <mergeCells count="3">
    <mergeCell ref="A1:M1"/>
    <mergeCell ref="A2:M2"/>
    <mergeCell ref="A3:M3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2020-07-29T03:32:23Z</dcterms:modified>
</cp:coreProperties>
</file>